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210" windowWidth="20730" windowHeight="9870" tabRatio="822" firstSheet="5" activeTab="5"/>
  </bookViews>
  <sheets>
    <sheet name="TAB DINAM GM" sheetId="10" state="hidden" r:id="rId1"/>
    <sheet name="Executado Cir Eletiva - Muni" sheetId="1" state="hidden" r:id="rId2"/>
    <sheet name="TAB DINAM GE" sheetId="13" state="hidden" r:id="rId3"/>
    <sheet name="Executado Cir Eletiva - Estado" sheetId="2" state="hidden" r:id="rId4"/>
    <sheet name="Pactuado" sheetId="3" state="hidden" r:id="rId5"/>
    <sheet name="EXECUÇÃO X PACTUADO GM" sheetId="7" r:id="rId6"/>
    <sheet name="PACTUADO GE" sheetId="19" r:id="rId7"/>
    <sheet name="EXECUÇÃO  GE" sheetId="16" state="hidden" r:id="rId8"/>
    <sheet name="PROCED EXECUTADO GM" sheetId="12" state="hidden" r:id="rId9"/>
    <sheet name="PROCED EXECUTADO GE" sheetId="17" state="hidden" r:id="rId10"/>
    <sheet name="% EXECUÇÃO" sheetId="21" r:id="rId11"/>
    <sheet name="PACTUADO GE SALDO" sheetId="20" state="hidden" r:id="rId12"/>
    <sheet name="PACTUAÇÃO FINAL" sheetId="8" r:id="rId13"/>
    <sheet name="CONSOLIDADO EXECUTOR" sheetId="15" state="hidden" r:id="rId14"/>
    <sheet name="Plan8" sheetId="11" state="hidden" r:id="rId15"/>
    <sheet name="Plan11" sheetId="14" state="hidden" r:id="rId16"/>
    <sheet name="LOG" sheetId="22" r:id="rId17"/>
  </sheets>
  <definedNames>
    <definedName name="_xlnm._FilterDatabase" localSheetId="7" hidden="1">'EXECUÇÃO  GE'!$A$9:$D$652</definedName>
    <definedName name="_xlnm._FilterDatabase" localSheetId="12" hidden="1">'PACTUAÇÃO FINAL'!$A$7:$F$483</definedName>
    <definedName name="_xlnm._FilterDatabase" localSheetId="6" hidden="1">'PACTUADO GE'!$A$7:$G$395</definedName>
    <definedName name="_xlnm._FilterDatabase" localSheetId="11" hidden="1">'PACTUADO GE SALDO'!$A$4:$G$4</definedName>
    <definedName name="Consulta_CboXProced" localSheetId="7">#REF!</definedName>
    <definedName name="Consulta_CboXProced" localSheetId="12">#REF!</definedName>
    <definedName name="Consulta_CboXProced" localSheetId="11">#REF!</definedName>
    <definedName name="Consulta_CboXProced" localSheetId="9">#REF!</definedName>
    <definedName name="Consulta_CboXProced">#REF!</definedName>
    <definedName name="Exp_SM_ITAP_080714_4" localSheetId="7">#REF!</definedName>
    <definedName name="Exp_SM_ITAP_080714_4" localSheetId="12">#REF!</definedName>
    <definedName name="Exp_SM_ITAP_080714_4" localSheetId="11">#REF!</definedName>
    <definedName name="Exp_SM_ITAP_080714_4" localSheetId="9">#REF!</definedName>
    <definedName name="Exp_SM_ITAP_080714_4">#REF!</definedName>
    <definedName name="Exp_SM_JEQUIE_080714_4" localSheetId="7">#REF!</definedName>
    <definedName name="Exp_SM_JEQUIE_080714_4" localSheetId="12">#REF!</definedName>
    <definedName name="Exp_SM_JEQUIE_080714_4" localSheetId="11">#REF!</definedName>
    <definedName name="Exp_SM_JEQUIE_080714_4" localSheetId="9">#REF!</definedName>
    <definedName name="Exp_SM_JEQUIE_080714_4">#REF!</definedName>
    <definedName name="Exp_SM_JUAZ_080714_6" localSheetId="7">#REF!</definedName>
    <definedName name="Exp_SM_JUAZ_080714_6" localSheetId="12">#REF!</definedName>
    <definedName name="Exp_SM_JUAZ_080714_6" localSheetId="11">#REF!</definedName>
    <definedName name="Exp_SM_JUAZ_080714_6" localSheetId="9">#REF!</definedName>
    <definedName name="Exp_SM_JUAZ_080714_6">#REF!</definedName>
    <definedName name="Exp_SM_SAJ_080714_4" localSheetId="7">#REF!</definedName>
    <definedName name="Exp_SM_SAJ_080714_4" localSheetId="12">#REF!</definedName>
    <definedName name="Exp_SM_SAJ_080714_4" localSheetId="11">#REF!</definedName>
    <definedName name="Exp_SM_SAJ_080714_4" localSheetId="9">#REF!</definedName>
    <definedName name="Exp_SM_SAJ_080714_4">#REF!</definedName>
    <definedName name="O" localSheetId="7">#REF!</definedName>
    <definedName name="O" localSheetId="12">#REF!</definedName>
    <definedName name="O" localSheetId="11">#REF!</definedName>
    <definedName name="O" localSheetId="9">#REF!</definedName>
    <definedName name="O">#REF!</definedName>
  </definedNames>
  <calcPr calcId="144525"/>
  <pivotCaches>
    <pivotCache cacheId="26" r:id="rId18"/>
    <pivotCache cacheId="27" r:id="rId19"/>
  </pivotCaches>
</workbook>
</file>

<file path=xl/sharedStrings.xml><?xml version="1.0" encoding="utf-8"?>
<sst xmlns="http://schemas.openxmlformats.org/spreadsheetml/2006/main" count="16115" uniqueCount="1389">
  <si>
    <t>290460</t>
  </si>
  <si>
    <t>290520</t>
  </si>
  <si>
    <t>290910</t>
  </si>
  <si>
    <t>291005</t>
  </si>
  <si>
    <t>291072</t>
  </si>
  <si>
    <t>291085</t>
  </si>
  <si>
    <t>291190</t>
  </si>
  <si>
    <t>291460</t>
  </si>
  <si>
    <t>291700</t>
  </si>
  <si>
    <t>291750</t>
  </si>
  <si>
    <t>291760</t>
  </si>
  <si>
    <t>291800</t>
  </si>
  <si>
    <t>291955</t>
  </si>
  <si>
    <t>292050</t>
  </si>
  <si>
    <t>292170</t>
  </si>
  <si>
    <t>292400</t>
  </si>
  <si>
    <t>292530</t>
  </si>
  <si>
    <t>292550</t>
  </si>
  <si>
    <t>292740</t>
  </si>
  <si>
    <t>292800</t>
  </si>
  <si>
    <t>292810</t>
  </si>
  <si>
    <t>292900</t>
  </si>
  <si>
    <t>292905</t>
  </si>
  <si>
    <t>293135</t>
  </si>
  <si>
    <t>293330</t>
  </si>
  <si>
    <t>293360</t>
  </si>
  <si>
    <t xml:space="preserve">Brumado </t>
  </si>
  <si>
    <t xml:space="preserve">Caetité </t>
  </si>
  <si>
    <t>Coribe</t>
  </si>
  <si>
    <t>Dias dÁvila</t>
  </si>
  <si>
    <t xml:space="preserve">Eunápolis </t>
  </si>
  <si>
    <t>Filadélfia</t>
  </si>
  <si>
    <t>Iaçu</t>
  </si>
  <si>
    <t xml:space="preserve">Irecê </t>
  </si>
  <si>
    <t>Itiúba</t>
  </si>
  <si>
    <t>Jacobina</t>
  </si>
  <si>
    <t>Jaguaquara</t>
  </si>
  <si>
    <t>Jequié</t>
  </si>
  <si>
    <t>Luís Eduardo Magalhães</t>
  </si>
  <si>
    <t xml:space="preserve">Maracás </t>
  </si>
  <si>
    <t xml:space="preserve">Morro do Chapéu </t>
  </si>
  <si>
    <t>Paulo Afonso</t>
  </si>
  <si>
    <t>Porto Seguro</t>
  </si>
  <si>
    <t xml:space="preserve">Prado </t>
  </si>
  <si>
    <t>Salvador</t>
  </si>
  <si>
    <t>Santaluz</t>
  </si>
  <si>
    <t>Santa Maria da Vitória</t>
  </si>
  <si>
    <t xml:space="preserve">São Félix </t>
  </si>
  <si>
    <t xml:space="preserve">São Félix do Coribe </t>
  </si>
  <si>
    <t xml:space="preserve">Teixeira de Freitas </t>
  </si>
  <si>
    <t>Vitória da Conquista</t>
  </si>
  <si>
    <t xml:space="preserve">Xique-Xique </t>
  </si>
  <si>
    <t>2386569</t>
  </si>
  <si>
    <t>2557118</t>
  </si>
  <si>
    <t>2801558</t>
  </si>
  <si>
    <t>2532549</t>
  </si>
  <si>
    <t>2507447</t>
  </si>
  <si>
    <t>2507455</t>
  </si>
  <si>
    <t>2556510</t>
  </si>
  <si>
    <t>2401665</t>
  </si>
  <si>
    <t>2772671</t>
  </si>
  <si>
    <t>2532638</t>
  </si>
  <si>
    <t>2423936</t>
  </si>
  <si>
    <t>2467372</t>
  </si>
  <si>
    <t>2802252</t>
  </si>
  <si>
    <t>2494930</t>
  </si>
  <si>
    <t>4028414</t>
  </si>
  <si>
    <t>2600854</t>
  </si>
  <si>
    <t>2801906</t>
  </si>
  <si>
    <t>2549905</t>
  </si>
  <si>
    <t>7957219</t>
  </si>
  <si>
    <t>2674513</t>
  </si>
  <si>
    <t>0004278</t>
  </si>
  <si>
    <t>0004251</t>
  </si>
  <si>
    <t>0003832</t>
  </si>
  <si>
    <t>0003808</t>
  </si>
  <si>
    <t>2510278</t>
  </si>
  <si>
    <t>2799804</t>
  </si>
  <si>
    <t>2520613</t>
  </si>
  <si>
    <t>5025729</t>
  </si>
  <si>
    <t>2301318</t>
  </si>
  <si>
    <t>5995841</t>
  </si>
  <si>
    <t>5635233</t>
  </si>
  <si>
    <t>2402556</t>
  </si>
  <si>
    <t>2722895</t>
  </si>
  <si>
    <t>2601729</t>
  </si>
  <si>
    <t>HOSPITAL MUNICIPAL PROF MAGALHAES NETO</t>
  </si>
  <si>
    <t>HOSPITAL REGIONAL E MATERNIDADE SANTANA DE CAETITE</t>
  </si>
  <si>
    <t>HOSPITAL MUNICIPAL ANTONIO JOAQUIM LOPES</t>
  </si>
  <si>
    <t>HOSPITAL MUNICIPAL DILTON BISPO DE SANTANA</t>
  </si>
  <si>
    <t>HOSPITAL REGIONAL DE EUNAPOLIS</t>
  </si>
  <si>
    <t>HOSPITAL AMES</t>
  </si>
  <si>
    <t>HOSPITAL DAS CLINICAS DE EUNAPOLIS</t>
  </si>
  <si>
    <t xml:space="preserve">UNIDADE HOSPITALAR SÃO SEBASTIÃO </t>
  </si>
  <si>
    <t>HOSPITAL MUNICIPAL DR VALDIR CALVACANTI MEDRADO</t>
  </si>
  <si>
    <t>HOSPITAL E MATERNIDADE JOSEFA ISMAEL SOBRAL</t>
  </si>
  <si>
    <t xml:space="preserve">Hospital Municipal de Itiúba </t>
  </si>
  <si>
    <t>HOSPITAL MUNICIPAL ANTONIO TEXEIRA SOBRINHO</t>
  </si>
  <si>
    <t xml:space="preserve">HOSPITAL MUNICIPAL DE JAGUAQUARA </t>
  </si>
  <si>
    <t xml:space="preserve">HOSPITAL SÃO VICENTE </t>
  </si>
  <si>
    <t>MATERNIDADE GILENO DE SÁ</t>
  </si>
  <si>
    <t>HOSPITAL MUNICIPAL DR ALVARO BEZERRA</t>
  </si>
  <si>
    <t>HOSPITAL MATERNIDADE SAO VICENTE DE PAULO</t>
  </si>
  <si>
    <t>HOSPITAL PAULO AFONSO</t>
  </si>
  <si>
    <t xml:space="preserve">CENOE PORTO SEGURO  </t>
  </si>
  <si>
    <t xml:space="preserve">HOSPITAL MUNICIPAL DE PRADO </t>
  </si>
  <si>
    <t xml:space="preserve">HOSPITAL GERAL DE PRADO </t>
  </si>
  <si>
    <t>HOSPITAL MARTAGAO GESTEIRA</t>
  </si>
  <si>
    <t>HOSPITAL PORTUGUES</t>
  </si>
  <si>
    <t>HOSPITAL SANTA ISABEL</t>
  </si>
  <si>
    <t>HOSPITAL SAO RAFAEL</t>
  </si>
  <si>
    <t>HOSPITAL MUNICIPAL PETRONILHO EVANGELISTA DOS SANTOS</t>
  </si>
  <si>
    <t>HOSPITAL MUNICIPAL DR JOSE BORBA</t>
  </si>
  <si>
    <t>HOSPITAL NOSSA SENHORA DA POMPEIA</t>
  </si>
  <si>
    <t>HOSPITAL MUNICIPAL DR JOSE BASTOS</t>
  </si>
  <si>
    <t>HOSPITAL MUNICIPAL DE TEIXEIRA DE FREITAS</t>
  </si>
  <si>
    <t>HOC HOSPITAL DE OLHOS DE CONQUISTA</t>
  </si>
  <si>
    <t>CENTRO ESPECIALIZADO OFTALMOLOGICO QUEIROZ LTDA</t>
  </si>
  <si>
    <t>UNIMEC</t>
  </si>
  <si>
    <t>CLINICA CIRURGICA SANTA CLARA LTDA</t>
  </si>
  <si>
    <t>HOSPITAL JULIETA VIANA</t>
  </si>
  <si>
    <t>João Dourado</t>
  </si>
  <si>
    <t xml:space="preserve">Irajuba </t>
  </si>
  <si>
    <t>Planaltino</t>
  </si>
  <si>
    <t xml:space="preserve">Gongogi </t>
  </si>
  <si>
    <t>Itaquara</t>
  </si>
  <si>
    <t xml:space="preserve">Pedro Alexandre </t>
  </si>
  <si>
    <t xml:space="preserve">Rodelas </t>
  </si>
  <si>
    <t xml:space="preserve">Chorrochó </t>
  </si>
  <si>
    <t xml:space="preserve">Abaré </t>
  </si>
  <si>
    <t>Glória</t>
  </si>
  <si>
    <t xml:space="preserve">Santa Brígida </t>
  </si>
  <si>
    <t xml:space="preserve">Serra Dourada </t>
  </si>
  <si>
    <t xml:space="preserve">Cocos </t>
  </si>
  <si>
    <t xml:space="preserve">Canápolis </t>
  </si>
  <si>
    <t xml:space="preserve">Santana </t>
  </si>
  <si>
    <t>Poções</t>
  </si>
  <si>
    <t>Planalto</t>
  </si>
  <si>
    <t>Caetanos</t>
  </si>
  <si>
    <t>Bom Jesus da Serra</t>
  </si>
  <si>
    <t>Presidente Jânio Quadros</t>
  </si>
  <si>
    <t>Maetinga</t>
  </si>
  <si>
    <t>Belo Campo</t>
  </si>
  <si>
    <t>Barra do Choça</t>
  </si>
  <si>
    <t xml:space="preserve">Mirante </t>
  </si>
  <si>
    <t xml:space="preserve">Anagé </t>
  </si>
  <si>
    <t xml:space="preserve">Ribeirão do Largo </t>
  </si>
  <si>
    <t>Caraíbas</t>
  </si>
  <si>
    <t>Tremedal</t>
  </si>
  <si>
    <t>Gentio do Ouro</t>
  </si>
  <si>
    <t xml:space="preserve">Itaguaçu da Bahia </t>
  </si>
  <si>
    <t>IBGE EXECUTOR</t>
  </si>
  <si>
    <t>EXECUTOR</t>
  </si>
  <si>
    <t>CNES</t>
  </si>
  <si>
    <t>UNIDADE</t>
  </si>
  <si>
    <t>IBGE PACIENTE</t>
  </si>
  <si>
    <t>MUNICIPIO PACIENTE</t>
  </si>
  <si>
    <t>0409020176</t>
  </si>
  <si>
    <t>0409060119</t>
  </si>
  <si>
    <t>0407040129</t>
  </si>
  <si>
    <t>0407030026</t>
  </si>
  <si>
    <t>0409060135</t>
  </si>
  <si>
    <t>0409040240</t>
  </si>
  <si>
    <t>0409050083</t>
  </si>
  <si>
    <t>0407020284</t>
  </si>
  <si>
    <t>0407040102</t>
  </si>
  <si>
    <t>0409060216</t>
  </si>
  <si>
    <t>0407040080</t>
  </si>
  <si>
    <t>0407040064</t>
  </si>
  <si>
    <t>0409070262</t>
  </si>
  <si>
    <t>0409060100</t>
  </si>
  <si>
    <t>0404010024</t>
  </si>
  <si>
    <t>0402010043</t>
  </si>
  <si>
    <t>0407040099</t>
  </si>
  <si>
    <t>0409060186</t>
  </si>
  <si>
    <t>0409070076</t>
  </si>
  <si>
    <t>0409070050</t>
  </si>
  <si>
    <t>0404010016</t>
  </si>
  <si>
    <t>0409070068</t>
  </si>
  <si>
    <t>0409060194</t>
  </si>
  <si>
    <t>0410010111</t>
  </si>
  <si>
    <t>0409060208</t>
  </si>
  <si>
    <t>0409030023</t>
  </si>
  <si>
    <t>0409060020</t>
  </si>
  <si>
    <t>0404010032</t>
  </si>
  <si>
    <t>0409040215</t>
  </si>
  <si>
    <t>0408010142</t>
  </si>
  <si>
    <t>0409060127</t>
  </si>
  <si>
    <t>0409040231</t>
  </si>
  <si>
    <t>0408060557</t>
  </si>
  <si>
    <t>0408050527</t>
  </si>
  <si>
    <t>0406020566</t>
  </si>
  <si>
    <t>0409040142</t>
  </si>
  <si>
    <t>0408060212</t>
  </si>
  <si>
    <t>0407020276</t>
  </si>
  <si>
    <t>0409040134</t>
  </si>
  <si>
    <t>0408010185</t>
  </si>
  <si>
    <t>0408020407</t>
  </si>
  <si>
    <t>0409040126</t>
  </si>
  <si>
    <t>0403020123</t>
  </si>
  <si>
    <t>0405050372</t>
  </si>
  <si>
    <t>0408050535</t>
  </si>
  <si>
    <t>0409030031</t>
  </si>
  <si>
    <t>0408020440</t>
  </si>
  <si>
    <t>0408040092</t>
  </si>
  <si>
    <t>0407030034</t>
  </si>
  <si>
    <t>0408050055</t>
  </si>
  <si>
    <t>0408050063</t>
  </si>
  <si>
    <t>0409030040</t>
  </si>
  <si>
    <t>0408050160</t>
  </si>
  <si>
    <t>0408050896</t>
  </si>
  <si>
    <t>0409070149</t>
  </si>
  <si>
    <t>0408030402</t>
  </si>
  <si>
    <t>0408040084</t>
  </si>
  <si>
    <t>0408020628</t>
  </si>
  <si>
    <t>0405050119</t>
  </si>
  <si>
    <t>0405030070</t>
  </si>
  <si>
    <t>0405050151</t>
  </si>
  <si>
    <t>0405040105</t>
  </si>
  <si>
    <t>0405050097</t>
  </si>
  <si>
    <t>0405050321</t>
  </si>
  <si>
    <t>0408060476</t>
  </si>
  <si>
    <t>0405030177</t>
  </si>
  <si>
    <t>URETROTOMIA INTERNA</t>
  </si>
  <si>
    <t>HISTERECTOMIA C/ ANEXECTOMIA (UNI / BILATERAL)</t>
  </si>
  <si>
    <t>HERNIOPLASTIA UMBILICAL</t>
  </si>
  <si>
    <t>COLECISTECTOMIA</t>
  </si>
  <si>
    <t>HISTERECTOMIA TOTAL</t>
  </si>
  <si>
    <t>VASECTOMIA</t>
  </si>
  <si>
    <t>POSTECTOMIA</t>
  </si>
  <si>
    <t>HEMORROIDECTOMIA</t>
  </si>
  <si>
    <t>HERNIOPLASTIA INGUINAL / CRURAL (UNILATERAL)</t>
  </si>
  <si>
    <t>OOFORECTOMIA / OOFOROPLASTIA</t>
  </si>
  <si>
    <t>HERNIOPLASTIA INCISIONAL</t>
  </si>
  <si>
    <t>HERNIOPLASTIA EPIGASTRICA</t>
  </si>
  <si>
    <t>TRATAMENTO CIRURGICO DE HIPERTROFIA DOS PEQUENOS LABIOS</t>
  </si>
  <si>
    <t>HISTERECTOMIA (POR VIA VAGINAL)</t>
  </si>
  <si>
    <t>AMIGDALECTOMIA</t>
  </si>
  <si>
    <t>TIREOIDECTOMIA TOTAL</t>
  </si>
  <si>
    <t>HERNIOPLASTIA INGUINAL (BILATERAL)</t>
  </si>
  <si>
    <t>LAQUEADURA TUBARIA</t>
  </si>
  <si>
    <t>COLPOPERINEORRAFIA NAO OBSTETRICA</t>
  </si>
  <si>
    <t>COLPOPERINEOPLASTIA ANTERIOR E POSTERIOR</t>
  </si>
  <si>
    <t>ADENOIDECTOMIA</t>
  </si>
  <si>
    <t>COLPOPERINEOPLASTIA POSTERIOR</t>
  </si>
  <si>
    <t>MIOMECTOMIA</t>
  </si>
  <si>
    <t>SETORECTOMIA / QUADRANTECTOMIA</t>
  </si>
  <si>
    <t>MIOMECTOMIA VIDEOLAPAROSCOPICA</t>
  </si>
  <si>
    <t>PROSTATECTOMIA SUPRAPÚBICA</t>
  </si>
  <si>
    <t>COLPOPERINEOPLASTIA ANTERIOR E POSTERIOR C/ AMPUTACAO DE COLO</t>
  </si>
  <si>
    <t>AMIGDALECTOMIA C/ ADENOIDECTOMIA</t>
  </si>
  <si>
    <t>TRATAMENTO CIRURGICO DE HIDROCELE</t>
  </si>
  <si>
    <t>REPARO DE ROTURA DO MANGUITO ROTADOR (INCLUI PROCEDIMENTOS DESCOMPRESSIVOS)</t>
  </si>
  <si>
    <t>HISTERECTOMIA SUBTOTAL</t>
  </si>
  <si>
    <t>TRATAMENTO CIRURGICO DE VARICOCELE</t>
  </si>
  <si>
    <t>TRATAMENTO CIRÚRGICO DE ARTRITE INFECCIOSA (GRANDES E MÉDIAS ARTICULAÇÕES)</t>
  </si>
  <si>
    <t>TRATAMENTO CIRÚRGICO DE FRATURA DA PATELA POR FIXAÇÃO INTERNA</t>
  </si>
  <si>
    <t>TRATAMENTO CIRURGICO DE VARIZES (BILATERAL)</t>
  </si>
  <si>
    <t>ORQUIECTOMIA SUBCAPSULAR BILATERAL</t>
  </si>
  <si>
    <t>RESSECÇÃO DE CISTO SINOVIAL</t>
  </si>
  <si>
    <t>FISTULECTOMIA / FISTULOTOMIA ANAL</t>
  </si>
  <si>
    <t>ORQUIDOPEXIA UNILATERAL</t>
  </si>
  <si>
    <t>TRATAMENTO CIRURGICO DE LUXACAO / FRATURA-LUXACAO ACROMIO-CLAVICULAR</t>
  </si>
  <si>
    <t>TRATAMENTO CIRÚRGICO DE FRATURA DA EXTREMIDADE / METÁFISE DISTAL DOS OSSOS DO ANTEBRAÇO</t>
  </si>
  <si>
    <t>ORQUIDOPEXIA BILATERAL</t>
  </si>
  <si>
    <t>TRATAMENTO CIRURGICO DE SINDROME COMPRESSIVA EM TUNEL OSTEO-FIBROSO AO NIVEL DO CARPO</t>
  </si>
  <si>
    <t>FACOEMULSIFICACAO C/ IMPLANTE DE LENTE INTRA-OCULAR DOBRAVEL</t>
  </si>
  <si>
    <t>TRATAMENTO CIRÚRGICO DE FRATURA DO CALCÂNEO</t>
  </si>
  <si>
    <t>PROSTATOVESICULECTOMIA RADICAL</t>
  </si>
  <si>
    <t>TRATAMENTO CIRÚRGICO DE FRATURA LESÃO FISARIA DOS OSSOS DO ANTEBRAÇO</t>
  </si>
  <si>
    <t>ARTROPLASTIA TOTAL PRIMARIA DO QUADRIL NÃO CIMENTADA / HÍBRIDA</t>
  </si>
  <si>
    <t>COLECISTECTOMIA VIDEOLAPAROSCOPICA</t>
  </si>
  <si>
    <t>ARTROPLASTIA TOTAL DE JOELHO - REVISAO / RECONSTRUCAO</t>
  </si>
  <si>
    <t>ARTROPLASTIA TOTAL PRIMARIA DO JOELHO</t>
  </si>
  <si>
    <t>RESSECCAO ENDOSCOPICA DE PROSTATA</t>
  </si>
  <si>
    <t>RECONSTRUCAO LIGAMENTAR INTRA-ARTICULAR DO JOELHO (CRUZADO ANTERIOR)</t>
  </si>
  <si>
    <t>TRATAMENTO CIRÚRGICO DE ROTURA DO MENISCO COM MENISCECTOMIA PARCIAL / TOTAL</t>
  </si>
  <si>
    <t>EXERESE DE CISTO VAGINAL</t>
  </si>
  <si>
    <t>DISCECTOMIA CERVICAL / LOMBAR / LOMBO-SACRA POR VIA POSTERIOR (DOIS NÍVEIS)</t>
  </si>
  <si>
    <t>ARTROPLASTIA TOTAL PRIMÁRIA DO QUADRIL CIMENTADA</t>
  </si>
  <si>
    <t>TRATAMENTO CIRÚRGICO DE SINDACTILIA DA MÃO (POR ESPACO INTERDIGITAL)</t>
  </si>
  <si>
    <t>FACOEMULSIFICACAO C/ IMPLANTE DE LENTE INTRA-OCULAR RIGIDA</t>
  </si>
  <si>
    <t>RETINOPEXIA C/ INTROFLEXAO ESCLERAL</t>
  </si>
  <si>
    <t>IMPLANTE SECUNDARIO DE LENTE INTRA-OCULAR - LIO</t>
  </si>
  <si>
    <t>EXPLANTE DE LENTE INTRA OCULAR</t>
  </si>
  <si>
    <t>FACECTOMIA C/ IMPLANTE DE LENTE INTRA-OCULAR</t>
  </si>
  <si>
    <t>TRABECULECTOMIA</t>
  </si>
  <si>
    <t>TENOPLASTIA OU ENXERTO DE TENDÃO UNICO</t>
  </si>
  <si>
    <t>VITRECTOMIA POSTERIOR COM INFUSÃO DE PERFLUOCARBONO/ÓLEO DE SILICONE/ENDOLASER</t>
  </si>
  <si>
    <t>AIH</t>
  </si>
  <si>
    <t>APAC</t>
  </si>
  <si>
    <t>PROCEDIMENTO</t>
  </si>
  <si>
    <t>VALOR</t>
  </si>
  <si>
    <t>QTD</t>
  </si>
  <si>
    <t>TIPO</t>
  </si>
  <si>
    <t>Alcobaça</t>
  </si>
  <si>
    <t>Amargosa</t>
  </si>
  <si>
    <t xml:space="preserve">Antas </t>
  </si>
  <si>
    <t xml:space="preserve">Barra </t>
  </si>
  <si>
    <t xml:space="preserve">Bom Jesus da Lapa </t>
  </si>
  <si>
    <t xml:space="preserve">Camacan </t>
  </si>
  <si>
    <t>Catu</t>
  </si>
  <si>
    <t>Conceição do Coité</t>
  </si>
  <si>
    <t>Coração de Maria</t>
  </si>
  <si>
    <t>Cruz das Almas</t>
  </si>
  <si>
    <t xml:space="preserve">Esplanada </t>
  </si>
  <si>
    <t xml:space="preserve">Euclides da Cunha </t>
  </si>
  <si>
    <t xml:space="preserve">Iguaí </t>
  </si>
  <si>
    <t xml:space="preserve">Itaberaba </t>
  </si>
  <si>
    <t xml:space="preserve">Itabuna </t>
  </si>
  <si>
    <t xml:space="preserve">Lapão </t>
  </si>
  <si>
    <t xml:space="preserve">Miguel Calmon </t>
  </si>
  <si>
    <t>Mucuri</t>
  </si>
  <si>
    <t>Nazaré</t>
  </si>
  <si>
    <t xml:space="preserve">Paramirim </t>
  </si>
  <si>
    <t xml:space="preserve">Remanso </t>
  </si>
  <si>
    <t xml:space="preserve">Ruy Barbosa </t>
  </si>
  <si>
    <t xml:space="preserve">Sapeaçu </t>
  </si>
  <si>
    <t>Senhor do Bonfim</t>
  </si>
  <si>
    <t>Ubaíra</t>
  </si>
  <si>
    <t xml:space="preserve">Valença </t>
  </si>
  <si>
    <t>2304848</t>
  </si>
  <si>
    <t>2414244</t>
  </si>
  <si>
    <t>2799820</t>
  </si>
  <si>
    <t>2799847</t>
  </si>
  <si>
    <t>2301687</t>
  </si>
  <si>
    <t>4022718</t>
  </si>
  <si>
    <t>2601710</t>
  </si>
  <si>
    <t>2388685</t>
  </si>
  <si>
    <t>2598183</t>
  </si>
  <si>
    <t>2799731</t>
  </si>
  <si>
    <t>2390043</t>
  </si>
  <si>
    <t>2627183</t>
  </si>
  <si>
    <t>2401231</t>
  </si>
  <si>
    <t>2413450</t>
  </si>
  <si>
    <t>2470098</t>
  </si>
  <si>
    <t>2444828</t>
  </si>
  <si>
    <t>2470357</t>
  </si>
  <si>
    <t>2483548</t>
  </si>
  <si>
    <t>2498421</t>
  </si>
  <si>
    <t>2498804</t>
  </si>
  <si>
    <t>2301601</t>
  </si>
  <si>
    <t>4029526</t>
  </si>
  <si>
    <t>2509369</t>
  </si>
  <si>
    <t>2510391</t>
  </si>
  <si>
    <t>0006688</t>
  </si>
  <si>
    <t>2466562</t>
  </si>
  <si>
    <t>6689876</t>
  </si>
  <si>
    <t>2602008</t>
  </si>
  <si>
    <t>2770512</t>
  </si>
  <si>
    <t>2524996</t>
  </si>
  <si>
    <t>2525933</t>
  </si>
  <si>
    <t>HOSPITAL SAO BERNARDO</t>
  </si>
  <si>
    <t>HOSPITAL MUNICIPAL DE AMARGOSA</t>
  </si>
  <si>
    <t>HOSPITAL NOSSA SENHORA DE LOURDES</t>
  </si>
  <si>
    <t>HOSPITAL SAO MARCELO</t>
  </si>
  <si>
    <t>HOSPITAL ANA MARIANI MONTE TABOR</t>
  </si>
  <si>
    <t>HOSPITAL MUNICIPAL CARMELA DUTRA</t>
  </si>
  <si>
    <t>HOSPITAL DR OSVALDO VALVERDE</t>
  </si>
  <si>
    <t>HOSPITAL MUNICIPAL DE CATU</t>
  </si>
  <si>
    <t>HOSPITAL PORTUGUES UNIDADE REGIONAL DE C DO COITE</t>
  </si>
  <si>
    <t>HOSPITAL ANGELO MARTINS</t>
  </si>
  <si>
    <t>HOSPITAL NOSSA SENHORA DO BONSUCESSO - ELETIVAS</t>
  </si>
  <si>
    <t>HOSPITAL SAO FRANCISCO E SAO VICENTE</t>
  </si>
  <si>
    <t>HOSPITAL PORTUGUES UNID MUNICIPAL ANTONIO CARLOS MAGALHAES</t>
  </si>
  <si>
    <t>HOSPITAL SOMAI</t>
  </si>
  <si>
    <t>HOSPITAL MUNICIPAL DE ITABERABA</t>
  </si>
  <si>
    <t>MATERNIDADE ESTER GOMES</t>
  </si>
  <si>
    <t>DAY HORC</t>
  </si>
  <si>
    <t>HOSPITAL MUNICIPAL LUIZ EDUARDO MAGALHAES - ELETIVAS</t>
  </si>
  <si>
    <t>HOSPITAL PORTUGUES HOSPITAL PADRE PAULO FELBER</t>
  </si>
  <si>
    <t>HOSPITAL SAO JOSE</t>
  </si>
  <si>
    <t>HOSPITAL GONCALVES MARTINS</t>
  </si>
  <si>
    <t>HOSPITAL JOSE AMERICO REZENDE</t>
  </si>
  <si>
    <t>HOSPITAL SAO PEDRO</t>
  </si>
  <si>
    <t>HOSPITAL REGIONAL DE RUY BARBOSA</t>
  </si>
  <si>
    <t>CDTO</t>
  </si>
  <si>
    <t>OFTALMODIANOSE HOSPITAL DE OLHOS</t>
  </si>
  <si>
    <t>ADRIVANA OLIVEIRA CUNHA E CIA LTDA</t>
  </si>
  <si>
    <t>HOSPITAL DE CIRURGIAS DO RECONCAVO - SAPEAÇU</t>
  </si>
  <si>
    <t>HOSPITAL MUNICIPAL DOM ANTONIO MONTEIRO</t>
  </si>
  <si>
    <t>APMIU DE UBAÍRA</t>
  </si>
  <si>
    <t>HOSPITAL DR HEITOR GUEDES DE MELLO_CE</t>
  </si>
  <si>
    <t xml:space="preserve">Caravelas </t>
  </si>
  <si>
    <t xml:space="preserve">Lajedão </t>
  </si>
  <si>
    <t>Vereda</t>
  </si>
  <si>
    <t>Itatim</t>
  </si>
  <si>
    <t>Milagres</t>
  </si>
  <si>
    <t>Muniz Ferreira</t>
  </si>
  <si>
    <t>São Miguel das Matas</t>
  </si>
  <si>
    <t>Adustina</t>
  </si>
  <si>
    <t>Alagoinhas</t>
  </si>
  <si>
    <t xml:space="preserve">Cícero Dantas </t>
  </si>
  <si>
    <t>Cipó</t>
  </si>
  <si>
    <t xml:space="preserve">Coronel João Sá </t>
  </si>
  <si>
    <t>Fátima</t>
  </si>
  <si>
    <t xml:space="preserve">Jeremoabo </t>
  </si>
  <si>
    <t>Nova Soure</t>
  </si>
  <si>
    <t xml:space="preserve">Paripiranga </t>
  </si>
  <si>
    <t xml:space="preserve">Quijingue </t>
  </si>
  <si>
    <t xml:space="preserve">Ribeira do Pombal </t>
  </si>
  <si>
    <t>Serrinha</t>
  </si>
  <si>
    <t xml:space="preserve">Sítio do Quinto </t>
  </si>
  <si>
    <t xml:space="preserve">Teofilândia </t>
  </si>
  <si>
    <t>Tucano</t>
  </si>
  <si>
    <t xml:space="preserve">Acajutiba </t>
  </si>
  <si>
    <t>Araci</t>
  </si>
  <si>
    <t>Banzaê</t>
  </si>
  <si>
    <t xml:space="preserve">Canudos </t>
  </si>
  <si>
    <t xml:space="preserve">Itapicuru </t>
  </si>
  <si>
    <t xml:space="preserve">Ituberá </t>
  </si>
  <si>
    <t>Jandaíra</t>
  </si>
  <si>
    <t>Novo Triunfo</t>
  </si>
  <si>
    <t>Olindina</t>
  </si>
  <si>
    <t xml:space="preserve">Ibotirama </t>
  </si>
  <si>
    <t xml:space="preserve">Muquém de São Francisco </t>
  </si>
  <si>
    <t>Correntina</t>
  </si>
  <si>
    <t xml:space="preserve">Feira da Mata </t>
  </si>
  <si>
    <t xml:space="preserve">Jaborandi </t>
  </si>
  <si>
    <t>Serra do Ramalho</t>
  </si>
  <si>
    <t xml:space="preserve">Sítio do Mato </t>
  </si>
  <si>
    <t xml:space="preserve">Buerarema </t>
  </si>
  <si>
    <t xml:space="preserve">Coaraci </t>
  </si>
  <si>
    <t>Ibirapitanga</t>
  </si>
  <si>
    <t xml:space="preserve">Maraú </t>
  </si>
  <si>
    <t xml:space="preserve">Mascote </t>
  </si>
  <si>
    <t>Pau Brasil</t>
  </si>
  <si>
    <t>Itanagra</t>
  </si>
  <si>
    <t>Pedrão</t>
  </si>
  <si>
    <t xml:space="preserve">Água Fria </t>
  </si>
  <si>
    <t>Barrocas</t>
  </si>
  <si>
    <t xml:space="preserve">Biritinga </t>
  </si>
  <si>
    <t>Gavião</t>
  </si>
  <si>
    <t>Ichu</t>
  </si>
  <si>
    <t xml:space="preserve">Jussara </t>
  </si>
  <si>
    <t xml:space="preserve">Lamarão </t>
  </si>
  <si>
    <t xml:space="preserve">Queimadas </t>
  </si>
  <si>
    <t>Retirolândia</t>
  </si>
  <si>
    <t>Riachão do Jacuípe</t>
  </si>
  <si>
    <t xml:space="preserve">Santa Bárbara </t>
  </si>
  <si>
    <t>São Domingos</t>
  </si>
  <si>
    <t xml:space="preserve">Teolândia </t>
  </si>
  <si>
    <t xml:space="preserve">Valente </t>
  </si>
  <si>
    <t>Amélia Rodrigues</t>
  </si>
  <si>
    <t xml:space="preserve">Anguera </t>
  </si>
  <si>
    <t>Conceição do Jacuípe</t>
  </si>
  <si>
    <t>Feira de Santana</t>
  </si>
  <si>
    <t xml:space="preserve">Irará </t>
  </si>
  <si>
    <t>Mundo Novo</t>
  </si>
  <si>
    <t>Ouriçangas</t>
  </si>
  <si>
    <t>Pintadas</t>
  </si>
  <si>
    <t xml:space="preserve">Rafael Jambeiro </t>
  </si>
  <si>
    <t>São Gonçalo dos Campos</t>
  </si>
  <si>
    <t>Camaçari</t>
  </si>
  <si>
    <t>Castro Alves</t>
  </si>
  <si>
    <t>Conceição do Almeida</t>
  </si>
  <si>
    <t xml:space="preserve">Governador Mangabeira </t>
  </si>
  <si>
    <t xml:space="preserve">Jiquiriçá </t>
  </si>
  <si>
    <t>Maragogipe</t>
  </si>
  <si>
    <t>Muritiba</t>
  </si>
  <si>
    <t>Nova Itarana</t>
  </si>
  <si>
    <t xml:space="preserve">Presidente Tancredo Neves </t>
  </si>
  <si>
    <t>Santo Antônio de Jesus</t>
  </si>
  <si>
    <t>São Felipe</t>
  </si>
  <si>
    <t xml:space="preserve">Varzedo </t>
  </si>
  <si>
    <t xml:space="preserve">Conde </t>
  </si>
  <si>
    <t>Crisópolis</t>
  </si>
  <si>
    <t>Entre Rios</t>
  </si>
  <si>
    <t>Ilhéus</t>
  </si>
  <si>
    <t>Rio Real</t>
  </si>
  <si>
    <t xml:space="preserve">Cansanção </t>
  </si>
  <si>
    <t>Nordestina</t>
  </si>
  <si>
    <t xml:space="preserve">Canavieiras </t>
  </si>
  <si>
    <t xml:space="preserve">Firmino Alves </t>
  </si>
  <si>
    <t xml:space="preserve">Floresta Azul </t>
  </si>
  <si>
    <t>Ibicaraí</t>
  </si>
  <si>
    <t>Ibicuí</t>
  </si>
  <si>
    <t xml:space="preserve">Itagi </t>
  </si>
  <si>
    <t>Itambé</t>
  </si>
  <si>
    <t xml:space="preserve">Itapé </t>
  </si>
  <si>
    <t>Itapetinga</t>
  </si>
  <si>
    <t>Itapitanga</t>
  </si>
  <si>
    <t xml:space="preserve">Itarantim </t>
  </si>
  <si>
    <t xml:space="preserve">Itororó </t>
  </si>
  <si>
    <t xml:space="preserve">Jitaúna </t>
  </si>
  <si>
    <t>Macarani</t>
  </si>
  <si>
    <t xml:space="preserve">Maiquinique </t>
  </si>
  <si>
    <t xml:space="preserve">Manoel Vitorino </t>
  </si>
  <si>
    <t>Nova Canaã</t>
  </si>
  <si>
    <t>Piraí do Norte</t>
  </si>
  <si>
    <t xml:space="preserve">Potiraguá </t>
  </si>
  <si>
    <t xml:space="preserve">Santa Cruz da Vitória </t>
  </si>
  <si>
    <t>Ubaitaba</t>
  </si>
  <si>
    <t xml:space="preserve">Ubatã </t>
  </si>
  <si>
    <t xml:space="preserve">Andaraí </t>
  </si>
  <si>
    <t>Baixa Grande</t>
  </si>
  <si>
    <t>Boa Vista do Tupim</t>
  </si>
  <si>
    <t xml:space="preserve">Brejões </t>
  </si>
  <si>
    <t>Ibicoara</t>
  </si>
  <si>
    <t>Ibiquera</t>
  </si>
  <si>
    <t xml:space="preserve">Ipirá </t>
  </si>
  <si>
    <t>Itaeté</t>
  </si>
  <si>
    <t xml:space="preserve">Lajedinho </t>
  </si>
  <si>
    <t xml:space="preserve">Lençóis </t>
  </si>
  <si>
    <t>Macajuba</t>
  </si>
  <si>
    <t xml:space="preserve">Marcionílio Souza </t>
  </si>
  <si>
    <t>Utinga</t>
  </si>
  <si>
    <t>Almadina</t>
  </si>
  <si>
    <t>Itajuípe</t>
  </si>
  <si>
    <t xml:space="preserve">Jussari </t>
  </si>
  <si>
    <t xml:space="preserve">São José da Vitória </t>
  </si>
  <si>
    <t xml:space="preserve">Barro Preto </t>
  </si>
  <si>
    <t>Barro Alto</t>
  </si>
  <si>
    <t>Canarana</t>
  </si>
  <si>
    <t xml:space="preserve">Ibititá </t>
  </si>
  <si>
    <t>Iraquara</t>
  </si>
  <si>
    <t xml:space="preserve">São Gabriel </t>
  </si>
  <si>
    <t xml:space="preserve">América Dourada </t>
  </si>
  <si>
    <t>Caém</t>
  </si>
  <si>
    <t>Caldeirão Grande</t>
  </si>
  <si>
    <t>Capim Grosso</t>
  </si>
  <si>
    <t xml:space="preserve">Ibipeba </t>
  </si>
  <si>
    <t xml:space="preserve">Mairi </t>
  </si>
  <si>
    <t xml:space="preserve">Mirangaba </t>
  </si>
  <si>
    <t>Ourolândia</t>
  </si>
  <si>
    <t>Piritiba</t>
  </si>
  <si>
    <t>Presidente Dutra</t>
  </si>
  <si>
    <t>Quixabeira</t>
  </si>
  <si>
    <t xml:space="preserve">Saúde </t>
  </si>
  <si>
    <t xml:space="preserve">Serrolândia </t>
  </si>
  <si>
    <t>Tapiramutá</t>
  </si>
  <si>
    <t>Várzea do Poço</t>
  </si>
  <si>
    <t xml:space="preserve">Várzea Nova </t>
  </si>
  <si>
    <t xml:space="preserve">Barra do Mendes </t>
  </si>
  <si>
    <t>Ibirapuã</t>
  </si>
  <si>
    <t>Jucuruçu</t>
  </si>
  <si>
    <t xml:space="preserve">Itaparica </t>
  </si>
  <si>
    <t xml:space="preserve">Jaguaripe </t>
  </si>
  <si>
    <t xml:space="preserve">Vera Cruz </t>
  </si>
  <si>
    <t xml:space="preserve">Érico Cardoso </t>
  </si>
  <si>
    <t xml:space="preserve">Aracatu </t>
  </si>
  <si>
    <t xml:space="preserve">Boquira </t>
  </si>
  <si>
    <t>Botuporã</t>
  </si>
  <si>
    <t>Caturama</t>
  </si>
  <si>
    <t>Contendas do Sincorá</t>
  </si>
  <si>
    <t xml:space="preserve">Dom Basílio </t>
  </si>
  <si>
    <t xml:space="preserve">Guajeru </t>
  </si>
  <si>
    <t>Ibipitanga</t>
  </si>
  <si>
    <t>Ituaçu</t>
  </si>
  <si>
    <t>Jussiape</t>
  </si>
  <si>
    <t xml:space="preserve">Malhada de Pedras </t>
  </si>
  <si>
    <t xml:space="preserve">Rio de Contas </t>
  </si>
  <si>
    <t>Rio do Pires</t>
  </si>
  <si>
    <t xml:space="preserve">Tanhaçu </t>
  </si>
  <si>
    <t>Uauá</t>
  </si>
  <si>
    <t>Wagner</t>
  </si>
  <si>
    <t>Guanambi</t>
  </si>
  <si>
    <t xml:space="preserve">Ipiaú </t>
  </si>
  <si>
    <t xml:space="preserve">Itagibá </t>
  </si>
  <si>
    <t xml:space="preserve">Itamari </t>
  </si>
  <si>
    <t>Juazeiro</t>
  </si>
  <si>
    <t xml:space="preserve">Lafaiete Coutinho </t>
  </si>
  <si>
    <t>Macaúbas</t>
  </si>
  <si>
    <t>BOA NOVA</t>
  </si>
  <si>
    <t>DARIO MEIRA</t>
  </si>
  <si>
    <t>IRAMAIA</t>
  </si>
  <si>
    <t>ITAGIBA</t>
  </si>
  <si>
    <t>JEQUIE</t>
  </si>
  <si>
    <t>JITAUNA</t>
  </si>
  <si>
    <t>LIVRAMENTO DE NOSSA SENHORA</t>
  </si>
  <si>
    <t xml:space="preserve">Capela do Alto Alegre </t>
  </si>
  <si>
    <t xml:space="preserve">Monte Santo </t>
  </si>
  <si>
    <t xml:space="preserve">Pé de Serra </t>
  </si>
  <si>
    <t>Conceição da Feira</t>
  </si>
  <si>
    <t xml:space="preserve">Mutuípe </t>
  </si>
  <si>
    <t>Aratuípe</t>
  </si>
  <si>
    <t xml:space="preserve">Cabaceiras do Paraguaçu </t>
  </si>
  <si>
    <t>Dom Macedo Costa</t>
  </si>
  <si>
    <t>Elísio Medrado</t>
  </si>
  <si>
    <t>Laje</t>
  </si>
  <si>
    <t xml:space="preserve">Santa Teresinha </t>
  </si>
  <si>
    <t xml:space="preserve">Campo Formoso </t>
  </si>
  <si>
    <t xml:space="preserve">Cravolândia </t>
  </si>
  <si>
    <t xml:space="preserve">Cairu </t>
  </si>
  <si>
    <t>Camamu</t>
  </si>
  <si>
    <t xml:space="preserve">Gandu </t>
  </si>
  <si>
    <t xml:space="preserve">Igrapiúna </t>
  </si>
  <si>
    <t>Nilo Peçanha</t>
  </si>
  <si>
    <t xml:space="preserve">Nova Ibiá </t>
  </si>
  <si>
    <t xml:space="preserve">Taperoá </t>
  </si>
  <si>
    <t xml:space="preserve">Wenceslau Guimarães </t>
  </si>
  <si>
    <t>0409070157</t>
  </si>
  <si>
    <t>0409060038</t>
  </si>
  <si>
    <t>0409060046</t>
  </si>
  <si>
    <t>0409070270</t>
  </si>
  <si>
    <t>0405050020</t>
  </si>
  <si>
    <t>0405050011</t>
  </si>
  <si>
    <t>0406020574</t>
  </si>
  <si>
    <t>0410010073</t>
  </si>
  <si>
    <t>0401020088</t>
  </si>
  <si>
    <t>0408050888</t>
  </si>
  <si>
    <t>0408060441</t>
  </si>
  <si>
    <t>0405030193</t>
  </si>
  <si>
    <t>0405030142</t>
  </si>
  <si>
    <t>0405030169</t>
  </si>
  <si>
    <t>0402010035</t>
  </si>
  <si>
    <t>EXERESE DE GLANDULA DE BARTHOLIN / SKENE</t>
  </si>
  <si>
    <t>CONIZACAO</t>
  </si>
  <si>
    <t>CURETAGEM SEMIOTICA C/ OU S/ DILATACAO DO COLO DO UTERO</t>
  </si>
  <si>
    <t>TRATAMENTO CIRURGICO DE INCONTINENCIA URINARIA POR VIA VAGINAL</t>
  </si>
  <si>
    <t>CAPSULOTOMIA A YAG LASER</t>
  </si>
  <si>
    <t>CAPSULECTOMIA POSTERIOR CIRURGICA</t>
  </si>
  <si>
    <t>TRATAMENTO CIRURGICO DE VARIZES (UNILATERAL)</t>
  </si>
  <si>
    <t>PLASTICA MAMARIA FEMININA NAO ESTETICA</t>
  </si>
  <si>
    <t>EXERESE DE CISTO SACRO-COCCIGEO</t>
  </si>
  <si>
    <t>TRATAMENTO CIRÚRGICO DE ROTURA DE MENISCO COM SUTURA MENISCAL UNI / BICOMPATIMENTAL</t>
  </si>
  <si>
    <t>TENÓLISE</t>
  </si>
  <si>
    <t>PAN-FOTOCOAGULAÇÃO DE RETINA A LASER</t>
  </si>
  <si>
    <t>VITRECTOMIA POSTERIOR</t>
  </si>
  <si>
    <t>VITRECTOMIA POSTERIOR COM INFUSÃO DE PERFLUOCARBONO E ENDOLASER</t>
  </si>
  <si>
    <t>TIREOIDECTOMIA PARCIAL</t>
  </si>
  <si>
    <t xml:space="preserve">Barreiras </t>
  </si>
  <si>
    <t>Caculé</t>
  </si>
  <si>
    <t>Candeias</t>
  </si>
  <si>
    <t>Carinhanha</t>
  </si>
  <si>
    <t xml:space="preserve">Ibiassucê </t>
  </si>
  <si>
    <t xml:space="preserve">Ibirataia </t>
  </si>
  <si>
    <t xml:space="preserve">Itamaraju </t>
  </si>
  <si>
    <t>Lauro de Freitas</t>
  </si>
  <si>
    <t xml:space="preserve">Livramento de Nossa Senhora </t>
  </si>
  <si>
    <t xml:space="preserve">Madre de Deus </t>
  </si>
  <si>
    <t>Mata de São João</t>
  </si>
  <si>
    <t xml:space="preserve">Medeiros Neto </t>
  </si>
  <si>
    <t xml:space="preserve">Nova Viçosa </t>
  </si>
  <si>
    <t xml:space="preserve">Pindobaçu </t>
  </si>
  <si>
    <t xml:space="preserve">Santo Estêvão </t>
  </si>
  <si>
    <t xml:space="preserve">São Desidério </t>
  </si>
  <si>
    <t>Simões Filho</t>
  </si>
  <si>
    <t xml:space="preserve">Cristópolis </t>
  </si>
  <si>
    <t>Tabocas do Brejo Velho</t>
  </si>
  <si>
    <t xml:space="preserve">Brejolândia </t>
  </si>
  <si>
    <t xml:space="preserve">Baianópolis </t>
  </si>
  <si>
    <t>Formosa do Rio Preto</t>
  </si>
  <si>
    <t>Catolândia</t>
  </si>
  <si>
    <t xml:space="preserve">Angical </t>
  </si>
  <si>
    <t xml:space="preserve">Itapebi </t>
  </si>
  <si>
    <t>Guaratinga</t>
  </si>
  <si>
    <t xml:space="preserve">Itabela </t>
  </si>
  <si>
    <t xml:space="preserve">Tanquinho </t>
  </si>
  <si>
    <t>Ipecaetá</t>
  </si>
  <si>
    <t xml:space="preserve">Nova Fátima </t>
  </si>
  <si>
    <t xml:space="preserve">Serra Preta </t>
  </si>
  <si>
    <t xml:space="preserve">Teodoro Sampaio </t>
  </si>
  <si>
    <t>Terra Nova</t>
  </si>
  <si>
    <t>Barra do Rocha</t>
  </si>
  <si>
    <t xml:space="preserve">Itacaré </t>
  </si>
  <si>
    <t xml:space="preserve">Una </t>
  </si>
  <si>
    <t xml:space="preserve">Uruçuca </t>
  </si>
  <si>
    <t xml:space="preserve">Arataca </t>
  </si>
  <si>
    <t xml:space="preserve">Uibaí </t>
  </si>
  <si>
    <t xml:space="preserve">Iramaia </t>
  </si>
  <si>
    <t xml:space="preserve">Dário Meira </t>
  </si>
  <si>
    <t>Boa Nova</t>
  </si>
  <si>
    <t>Pilão Arcado</t>
  </si>
  <si>
    <t>Macururé</t>
  </si>
  <si>
    <t xml:space="preserve">Santa Cruz Cabrália </t>
  </si>
  <si>
    <t xml:space="preserve">Piatã </t>
  </si>
  <si>
    <t>Seabra</t>
  </si>
  <si>
    <t>Novo Horizonte</t>
  </si>
  <si>
    <t>Abaíra</t>
  </si>
  <si>
    <t>Santa Rita de Cássia</t>
  </si>
  <si>
    <t xml:space="preserve">Itanhém </t>
  </si>
  <si>
    <t>Piripá</t>
  </si>
  <si>
    <t>Encruzilhada</t>
  </si>
  <si>
    <t xml:space="preserve">Cordeiros </t>
  </si>
  <si>
    <t>Condeúba</t>
  </si>
  <si>
    <t xml:space="preserve">Cândido Sales </t>
  </si>
  <si>
    <t xml:space="preserve">Central </t>
  </si>
  <si>
    <t>IBGE</t>
  </si>
  <si>
    <t>MUNICIPIO</t>
  </si>
  <si>
    <t>VALOR PACTUADO</t>
  </si>
  <si>
    <t>COD, PROC</t>
  </si>
  <si>
    <t>Total Geral</t>
  </si>
  <si>
    <t>Soma de QTD</t>
  </si>
  <si>
    <t>Soma de VALOR</t>
  </si>
  <si>
    <t>Brumado  Total</t>
  </si>
  <si>
    <t>Caetité  Total</t>
  </si>
  <si>
    <t>Coribe Total</t>
  </si>
  <si>
    <t>Dias dÁvila Total</t>
  </si>
  <si>
    <t>Eunápolis  Total</t>
  </si>
  <si>
    <t>Filadélfia Total</t>
  </si>
  <si>
    <t>Iaçu Total</t>
  </si>
  <si>
    <t>Irecê  Total</t>
  </si>
  <si>
    <t>Itiúba Total</t>
  </si>
  <si>
    <t>Jacobina Total</t>
  </si>
  <si>
    <t>Jaguaquara Total</t>
  </si>
  <si>
    <t>Jequié Total</t>
  </si>
  <si>
    <t>Luís Eduardo Magalhães Total</t>
  </si>
  <si>
    <t>Maracás  Total</t>
  </si>
  <si>
    <t>Morro do Chapéu  Total</t>
  </si>
  <si>
    <t>Paulo Afonso Total</t>
  </si>
  <si>
    <t>Porto Seguro Total</t>
  </si>
  <si>
    <t>Prado  Total</t>
  </si>
  <si>
    <t>Salvador Total</t>
  </si>
  <si>
    <t>Santa Maria da Vitória Total</t>
  </si>
  <si>
    <t>Santaluz Total</t>
  </si>
  <si>
    <t>São Félix  Total</t>
  </si>
  <si>
    <t>São Félix do Coribe  Total</t>
  </si>
  <si>
    <t>Teixeira de Freitas  Total</t>
  </si>
  <si>
    <t>Vitória da Conquista Total</t>
  </si>
  <si>
    <t>Xique-Xique  Total</t>
  </si>
  <si>
    <t>Alagoinhas Total</t>
  </si>
  <si>
    <t>Araci Total</t>
  </si>
  <si>
    <t>Barreiras  Total</t>
  </si>
  <si>
    <t>Bom Jesus da Lapa  Total</t>
  </si>
  <si>
    <t>Caculé Total</t>
  </si>
  <si>
    <t>Camaçari Total</t>
  </si>
  <si>
    <t>Canavieiras  Total</t>
  </si>
  <si>
    <t>Candeias Total</t>
  </si>
  <si>
    <t>Cansanção  Total</t>
  </si>
  <si>
    <t>Carinhanha Total</t>
  </si>
  <si>
    <t>Catu Total</t>
  </si>
  <si>
    <t>Conceição do Almeida Total</t>
  </si>
  <si>
    <t>Cruz das Almas Total</t>
  </si>
  <si>
    <t>Euclides da Cunha  Total</t>
  </si>
  <si>
    <t>Feira de Santana Total</t>
  </si>
  <si>
    <t>Gandu  Total</t>
  </si>
  <si>
    <t>Guanambi Total</t>
  </si>
  <si>
    <t>Ibiassucê  Total</t>
  </si>
  <si>
    <t>Ibirataia  Total</t>
  </si>
  <si>
    <t>Ilhéus Total</t>
  </si>
  <si>
    <t>Ipirá  Total</t>
  </si>
  <si>
    <t>Itaberaba  Total</t>
  </si>
  <si>
    <t>Itabuna  Total</t>
  </si>
  <si>
    <t>Itamaraju  Total</t>
  </si>
  <si>
    <t>Itapetinga Total</t>
  </si>
  <si>
    <t>Juazeiro Total</t>
  </si>
  <si>
    <t>Lauro de Freitas Total</t>
  </si>
  <si>
    <t>Livramento de Nossa Senhora  Total</t>
  </si>
  <si>
    <t>Macaúbas Total</t>
  </si>
  <si>
    <t>Madre de Deus  Total</t>
  </si>
  <si>
    <t>Mata de São João Total</t>
  </si>
  <si>
    <t>Medeiros Neto  Total</t>
  </si>
  <si>
    <t>Monte Santo  Total</t>
  </si>
  <si>
    <t>Muritiba Total</t>
  </si>
  <si>
    <t>Nova Viçosa  Total</t>
  </si>
  <si>
    <t>Paramirim  Total</t>
  </si>
  <si>
    <t>Pindobaçu  Total</t>
  </si>
  <si>
    <t>Santo Antônio de Jesus Total</t>
  </si>
  <si>
    <t>Santo Estêvão  Total</t>
  </si>
  <si>
    <t>São Desidério  Total</t>
  </si>
  <si>
    <t>Sapeaçu  Total</t>
  </si>
  <si>
    <t>Senhor do Bonfim Total</t>
  </si>
  <si>
    <t>Serrinha Total</t>
  </si>
  <si>
    <t>Simões Filho Total</t>
  </si>
  <si>
    <t>Tucano Total</t>
  </si>
  <si>
    <t>PROPOSTA DISTRIBUIÇÃO FINAL DO RECURSO PORTARIA 1.294/2017</t>
  </si>
  <si>
    <t>ANEXO VI</t>
  </si>
  <si>
    <t>CONSOLIDADO DA DEMANDA DE CIRURGIA ELETIVA CADASTRADA NO SISTEMA LISTA ÚNICA</t>
  </si>
  <si>
    <t>REGIAO</t>
  </si>
  <si>
    <t>MUNICÍPIO ENCAMINHADOR</t>
  </si>
  <si>
    <t>MUNICÍPIO EXUTOR</t>
  </si>
  <si>
    <t>GESTOR RECURSO</t>
  </si>
  <si>
    <t>RECURSO</t>
  </si>
  <si>
    <t>UNIDADE EXECUTORA</t>
  </si>
  <si>
    <t>ALAGOINHAS</t>
  </si>
  <si>
    <t>CATU</t>
  </si>
  <si>
    <t>ESTADUAL</t>
  </si>
  <si>
    <t>MUNICIPAL</t>
  </si>
  <si>
    <t xml:space="preserve">Aporá </t>
  </si>
  <si>
    <t xml:space="preserve">CATU </t>
  </si>
  <si>
    <t>Araças</t>
  </si>
  <si>
    <t>Cardeal da Silva</t>
  </si>
  <si>
    <t>ESPLANADA</t>
  </si>
  <si>
    <t xml:space="preserve">Inhambupe </t>
  </si>
  <si>
    <t>CORAÇÃO DE MARIA</t>
  </si>
  <si>
    <t>ALAGOINHAS Total</t>
  </si>
  <si>
    <t>-</t>
  </si>
  <si>
    <t>BARREIRAS</t>
  </si>
  <si>
    <t>Cotegipe</t>
  </si>
  <si>
    <t>LUIS EDUARDO MAGALHÃES</t>
  </si>
  <si>
    <t xml:space="preserve">Riachão das Neves </t>
  </si>
  <si>
    <t>SALVADOR</t>
  </si>
  <si>
    <t>SÃO DESIDÉRIO</t>
  </si>
  <si>
    <t xml:space="preserve">GESTÃO ESTADUAL </t>
  </si>
  <si>
    <t>BARREIRAS Total</t>
  </si>
  <si>
    <t>BRUMADO</t>
  </si>
  <si>
    <t xml:space="preserve">Barra da Estiva </t>
  </si>
  <si>
    <t>BARRA DA ESTIVA</t>
  </si>
  <si>
    <t>PARAMIRIM</t>
  </si>
  <si>
    <t>GESTÃO ESTADUAL</t>
  </si>
  <si>
    <t>MACAUBAS</t>
  </si>
  <si>
    <t>LIV. NOSSA SENHORA</t>
  </si>
  <si>
    <t>BRUMADO Total</t>
  </si>
  <si>
    <t>CAMACARI</t>
  </si>
  <si>
    <t>CAMAÇARI</t>
  </si>
  <si>
    <t>DIAS D'AVILA</t>
  </si>
  <si>
    <t>MATA DE SÃO JOÃO</t>
  </si>
  <si>
    <t>SIMÕES FILHO</t>
  </si>
  <si>
    <t>CAMACARI Total</t>
  </si>
  <si>
    <t>CRUZ DAS ALMAS</t>
  </si>
  <si>
    <t xml:space="preserve">Cachoeira </t>
  </si>
  <si>
    <t>SÃO FÉLIX</t>
  </si>
  <si>
    <t>SAPEAÇU</t>
  </si>
  <si>
    <t>MURITIBA</t>
  </si>
  <si>
    <t>CRUZ DAS ALMAS Total</t>
  </si>
  <si>
    <t>FEIRA DE SANTANA</t>
  </si>
  <si>
    <t xml:space="preserve"> FEIRA DE SANTANA</t>
  </si>
  <si>
    <t>STO ESTEVÃO</t>
  </si>
  <si>
    <t>IPIRÁ</t>
  </si>
  <si>
    <t>FEIRA DE SANTANA Total</t>
  </si>
  <si>
    <t>GUANAMBI</t>
  </si>
  <si>
    <t>CACULÉ</t>
  </si>
  <si>
    <t>CAETITÉ</t>
  </si>
  <si>
    <t xml:space="preserve">CARINHANHA </t>
  </si>
  <si>
    <t>IBIASSUCÊ</t>
  </si>
  <si>
    <t xml:space="preserve">Igaporã </t>
  </si>
  <si>
    <t>Iuiú</t>
  </si>
  <si>
    <t>Jacaraci</t>
  </si>
  <si>
    <t xml:space="preserve">Malhada </t>
  </si>
  <si>
    <t xml:space="preserve">Mortugaba </t>
  </si>
  <si>
    <t>Palmas de Monte Alto</t>
  </si>
  <si>
    <t>Pindaí</t>
  </si>
  <si>
    <t xml:space="preserve">Riacho de Santana </t>
  </si>
  <si>
    <t>Rio do Antônio</t>
  </si>
  <si>
    <t xml:space="preserve">Sebastião Laranjeiras </t>
  </si>
  <si>
    <t xml:space="preserve">Tanque Novo </t>
  </si>
  <si>
    <t>Urandi</t>
  </si>
  <si>
    <t>GUANAMBI Total</t>
  </si>
  <si>
    <t>IBOTIRAMA</t>
  </si>
  <si>
    <t xml:space="preserve">BARRA </t>
  </si>
  <si>
    <t>Brotas de Macaúbas</t>
  </si>
  <si>
    <t>Buritirama</t>
  </si>
  <si>
    <t>Ipupiara</t>
  </si>
  <si>
    <t xml:space="preserve">Morpará </t>
  </si>
  <si>
    <t>Oliveira dos Brejinhos</t>
  </si>
  <si>
    <t xml:space="preserve">Paratinga </t>
  </si>
  <si>
    <t>IBOTIRAMA Total</t>
  </si>
  <si>
    <t>ILHEUS</t>
  </si>
  <si>
    <t>ILHÉUS</t>
  </si>
  <si>
    <t>CANAVIEIRAS</t>
  </si>
  <si>
    <t>CAMACAN</t>
  </si>
  <si>
    <t>ILHEUS Total</t>
  </si>
  <si>
    <t>IRECE</t>
  </si>
  <si>
    <t>XIQUE XIQUE</t>
  </si>
  <si>
    <t>MORRO DO CHAPÉU</t>
  </si>
  <si>
    <t xml:space="preserve">JACOBINA </t>
  </si>
  <si>
    <t xml:space="preserve">Cafarnaum </t>
  </si>
  <si>
    <t>IRECÊ</t>
  </si>
  <si>
    <t>LAPÃO</t>
  </si>
  <si>
    <t>Mulungu do Morro</t>
  </si>
  <si>
    <t>MIGUEL CALMON</t>
  </si>
  <si>
    <t>IRECE Total</t>
  </si>
  <si>
    <t>ITABERABA</t>
  </si>
  <si>
    <t>RUY BARBOSA</t>
  </si>
  <si>
    <t>Bonito</t>
  </si>
  <si>
    <t xml:space="preserve"> ITABERABA</t>
  </si>
  <si>
    <t xml:space="preserve">IAÇU </t>
  </si>
  <si>
    <t>ITABERABA Total</t>
  </si>
  <si>
    <t>ITABUNA</t>
  </si>
  <si>
    <t xml:space="preserve">Aurelino Leal </t>
  </si>
  <si>
    <t xml:space="preserve"> ITABUNA</t>
  </si>
  <si>
    <t>ITAJUIPE</t>
  </si>
  <si>
    <t>JEQUIÉ</t>
  </si>
  <si>
    <t>ITABUNA Total</t>
  </si>
  <si>
    <t>ITAPETINGA</t>
  </si>
  <si>
    <t xml:space="preserve">Caatiba </t>
  </si>
  <si>
    <t xml:space="preserve"> ITAPETINGA </t>
  </si>
  <si>
    <t>ITAPETINGA Total</t>
  </si>
  <si>
    <t>JACOBINA</t>
  </si>
  <si>
    <t>CAPIM GROSSO</t>
  </si>
  <si>
    <t>JACOBINA Total</t>
  </si>
  <si>
    <t>Apuarema</t>
  </si>
  <si>
    <t>IBIRATAIA</t>
  </si>
  <si>
    <t>IPIAU</t>
  </si>
  <si>
    <t xml:space="preserve">Itiruçu </t>
  </si>
  <si>
    <t>JAGUAQUARA</t>
  </si>
  <si>
    <t xml:space="preserve">Lajedo do Tabocal </t>
  </si>
  <si>
    <t>MARACÁS</t>
  </si>
  <si>
    <t>JEQUIE Total</t>
  </si>
  <si>
    <t>JUAZEIRO</t>
  </si>
  <si>
    <t>RECURSO NÃO PACTUADO SOMADO AO TETO DO ESTADO</t>
  </si>
  <si>
    <t>JUAZEIRO Total</t>
  </si>
  <si>
    <t>PAULO AFONSO</t>
  </si>
  <si>
    <t>PAULO AFONSO Total</t>
  </si>
  <si>
    <t>PORTO SEGURO</t>
  </si>
  <si>
    <t>Belmonte</t>
  </si>
  <si>
    <t>BELMONTE</t>
  </si>
  <si>
    <t>EUNAPOLIS</t>
  </si>
  <si>
    <t>PORTO SEGURO Total</t>
  </si>
  <si>
    <t>RIBEIRA DO POMBAL</t>
  </si>
  <si>
    <t>ANTAS</t>
  </si>
  <si>
    <t xml:space="preserve">Ribeira do Amparo </t>
  </si>
  <si>
    <t>RIBEIRA DO POMBAL Total</t>
  </si>
  <si>
    <t>CANDEIAS</t>
  </si>
  <si>
    <t>LAURO DE FREITAS</t>
  </si>
  <si>
    <t>MADRE DE DEUS</t>
  </si>
  <si>
    <t xml:space="preserve">Santo Amaro </t>
  </si>
  <si>
    <t>São Francisco do Conde</t>
  </si>
  <si>
    <t>São Sebastião do Passé</t>
  </si>
  <si>
    <t xml:space="preserve">Saubara </t>
  </si>
  <si>
    <t>SÃO FELIX</t>
  </si>
  <si>
    <t>SALVADOR Total</t>
  </si>
  <si>
    <t>SANTA MARIA DA VITORIA</t>
  </si>
  <si>
    <t>BOM JESUS DA LAPA</t>
  </si>
  <si>
    <t>STA MARIA DA VITORIA</t>
  </si>
  <si>
    <t>CORIBE</t>
  </si>
  <si>
    <t>SÃO FELIX DO CORIBE</t>
  </si>
  <si>
    <t>SANTA MARIA DA VITORIA Total</t>
  </si>
  <si>
    <t>SANTO ANTONIO DE JESUS</t>
  </si>
  <si>
    <t xml:space="preserve"> SAPEAÇU</t>
  </si>
  <si>
    <t>CONCEIÇÃO DO ALMEIDA</t>
  </si>
  <si>
    <t xml:space="preserve">AMARGOSA </t>
  </si>
  <si>
    <t>Salinas da Margarida</t>
  </si>
  <si>
    <t>NAZARÉ</t>
  </si>
  <si>
    <t>SANTO ANTONIO DE JESUS Total</t>
  </si>
  <si>
    <t>SEABRA</t>
  </si>
  <si>
    <t xml:space="preserve">Boninal </t>
  </si>
  <si>
    <t>Ibitiara</t>
  </si>
  <si>
    <t>SANTALUZ</t>
  </si>
  <si>
    <t xml:space="preserve">Palmeiras </t>
  </si>
  <si>
    <t>IRAQUARA</t>
  </si>
  <si>
    <t>Souto Soares</t>
  </si>
  <si>
    <t>SEABRA Total</t>
  </si>
  <si>
    <t>SENHOR DO BOMFIM</t>
  </si>
  <si>
    <t xml:space="preserve">Andorinha </t>
  </si>
  <si>
    <t>SENHOR DO BONFIM</t>
  </si>
  <si>
    <t xml:space="preserve">Antônio Gonçalves </t>
  </si>
  <si>
    <t>FILADELFIA</t>
  </si>
  <si>
    <t>ITIUBA</t>
  </si>
  <si>
    <t xml:space="preserve">Jaguarari </t>
  </si>
  <si>
    <t>PINDOBAÇU</t>
  </si>
  <si>
    <t>Ponto Novo</t>
  </si>
  <si>
    <t>SENHOR DO BOMFIM Total</t>
  </si>
  <si>
    <t>SERRINHA</t>
  </si>
  <si>
    <t>CONCEIÇÃO DO COITÉ</t>
  </si>
  <si>
    <t>ARACI</t>
  </si>
  <si>
    <t xml:space="preserve">FEIRA DE SANTANA </t>
  </si>
  <si>
    <t>CANSANÇÃO</t>
  </si>
  <si>
    <t>EUCLIDES DA CUNHA</t>
  </si>
  <si>
    <t>MONTE SANTO</t>
  </si>
  <si>
    <t>TUCANO</t>
  </si>
  <si>
    <t>SERRINHA Total</t>
  </si>
  <si>
    <t>TEIXEIRA DE FREITAS</t>
  </si>
  <si>
    <t>ALCOBAÇA</t>
  </si>
  <si>
    <t xml:space="preserve">TEIXEIRA DE FREITAS </t>
  </si>
  <si>
    <t>MUCURI</t>
  </si>
  <si>
    <t>PRADO</t>
  </si>
  <si>
    <t>ITAMARAJU</t>
  </si>
  <si>
    <t>MEDEIROS NETO</t>
  </si>
  <si>
    <t>NOVA VIÇOSA</t>
  </si>
  <si>
    <t xml:space="preserve">PRADO </t>
  </si>
  <si>
    <t>TEIXEIRA DE FREITAS Total</t>
  </si>
  <si>
    <t>VALENÇA</t>
  </si>
  <si>
    <t>GANDU</t>
  </si>
  <si>
    <t>VALENCA Total</t>
  </si>
  <si>
    <t>VITORIA DA CONQUISTA</t>
  </si>
  <si>
    <t>VITORIA DA CONQUISTA Total</t>
  </si>
  <si>
    <t>Gestão Estadual</t>
  </si>
  <si>
    <t>TOTAL GERAL DO RECURSO</t>
  </si>
  <si>
    <t>Fonte: Sistema Lista Única</t>
  </si>
  <si>
    <t>Alcobaça Total</t>
  </si>
  <si>
    <t>Amargosa Total</t>
  </si>
  <si>
    <t>Antas  Total</t>
  </si>
  <si>
    <t>Barra  Total</t>
  </si>
  <si>
    <t>Camacan  Total</t>
  </si>
  <si>
    <t>Conceição do Coité Total</t>
  </si>
  <si>
    <t>Coração de Maria Total</t>
  </si>
  <si>
    <t>Esplanada  Total</t>
  </si>
  <si>
    <t>Iguaí  Total</t>
  </si>
  <si>
    <t>Lapão  Total</t>
  </si>
  <si>
    <t>Miguel Calmon  Total</t>
  </si>
  <si>
    <t>Mucuri Total</t>
  </si>
  <si>
    <t>Nazaré Total</t>
  </si>
  <si>
    <t>Remanso  Total</t>
  </si>
  <si>
    <t>Ruy Barbosa  Total</t>
  </si>
  <si>
    <t>Ubaíra Total</t>
  </si>
  <si>
    <t>Valença  Total</t>
  </si>
  <si>
    <t>MUNICIPIO EXECUTOR</t>
  </si>
  <si>
    <t>MUNICIPIO ENCAMINHADOR</t>
  </si>
  <si>
    <t>FISICO</t>
  </si>
  <si>
    <t>FINANCEIRO</t>
  </si>
  <si>
    <t>PACTUADO</t>
  </si>
  <si>
    <t>EXECUTADO</t>
  </si>
  <si>
    <t>DIFERENÇA (Pactuado x Executado)</t>
  </si>
  <si>
    <t>CONSIDERANDO AS AIH AUTORIZADAS NO SISTEMA LISTA ÚNICA</t>
  </si>
  <si>
    <t xml:space="preserve">ITAPETINGA </t>
  </si>
  <si>
    <t>TOTAL</t>
  </si>
  <si>
    <t>RECURSO PACTUADO</t>
  </si>
  <si>
    <t>RECURSO EXECUTADO</t>
  </si>
  <si>
    <t>DIFERENÇA (Pactuado - Executado)</t>
  </si>
  <si>
    <t>% Execução</t>
  </si>
  <si>
    <t>ADENOIDECTOMIA Total</t>
  </si>
  <si>
    <t>AMIGDALECTOMIA C/ ADENOIDECTOMIA Total</t>
  </si>
  <si>
    <t>CAPSULECTOMIA POSTERIOR CIRURGICA Total</t>
  </si>
  <si>
    <t>CAPSULOTOMIA A YAG LASER Total</t>
  </si>
  <si>
    <t>COLECISTECTOMIA Total</t>
  </si>
  <si>
    <t>COLECISTECTOMIA VIDEOLAPAROSCOPICA Total</t>
  </si>
  <si>
    <t>COLPOPERINEOPLASTIA ANTERIOR E POSTERIOR Total</t>
  </si>
  <si>
    <t>COLPOPERINEOPLASTIA ANTERIOR E POSTERIOR C/ AMPUTACAO DE COLO Total</t>
  </si>
  <si>
    <t>CONIZACAO Total</t>
  </si>
  <si>
    <t>CURETAGEM SEMIOTICA C/ OU S/ DILATACAO DO COLO DO UTERO Total</t>
  </si>
  <si>
    <t>EXERESE DE CISTO SACRO-COCCIGEO Total</t>
  </si>
  <si>
    <t>EXERESE DE GLANDULA DE BARTHOLIN / SKENE Total</t>
  </si>
  <si>
    <t>FACOEMULSIFICACAO C/ IMPLANTE DE LENTE INTRA-OCULAR DOBRAVEL Total</t>
  </si>
  <si>
    <t>FISTULECTOMIA / FISTULOTOMIA ANAL Total</t>
  </si>
  <si>
    <t>HEMORROIDECTOMIA Total</t>
  </si>
  <si>
    <t>HERNIOPLASTIA EPIGASTRICA Total</t>
  </si>
  <si>
    <t>HERNIOPLASTIA INCISIONAL Total</t>
  </si>
  <si>
    <t>HERNIOPLASTIA INGUINAL (BILATERAL) Total</t>
  </si>
  <si>
    <t>HERNIOPLASTIA INGUINAL / CRURAL (UNILATERAL) Total</t>
  </si>
  <si>
    <t>HERNIOPLASTIA UMBILICAL Total</t>
  </si>
  <si>
    <t>HISTERECTOMIA (POR VIA VAGINAL) Total</t>
  </si>
  <si>
    <t>HISTERECTOMIA C/ ANEXECTOMIA (UNI / BILATERAL) Total</t>
  </si>
  <si>
    <t>HISTERECTOMIA SUBTOTAL Total</t>
  </si>
  <si>
    <t>HISTERECTOMIA TOTAL Total</t>
  </si>
  <si>
    <t>LAQUEADURA TUBARIA Total</t>
  </si>
  <si>
    <t>MIOMECTOMIA Total</t>
  </si>
  <si>
    <t>OOFORECTOMIA / OOFOROPLASTIA Total</t>
  </si>
  <si>
    <t>ORQUIDOPEXIA UNILATERAL Total</t>
  </si>
  <si>
    <t>PAN-FOTOCOAGULAÇÃO DE RETINA A LASER Total</t>
  </si>
  <si>
    <t>PLASTICA MAMARIA FEMININA NAO ESTETICA Total</t>
  </si>
  <si>
    <t>POSTECTOMIA Total</t>
  </si>
  <si>
    <t>PROSTATECTOMIA SUPRAPÚBICA Total</t>
  </si>
  <si>
    <t>RECONSTRUCAO LIGAMENTAR INTRA-ARTICULAR DO JOELHO (CRUZADO ANTERIOR) Total</t>
  </si>
  <si>
    <t>RESSECCAO ENDOSCOPICA DE PROSTATA Total</t>
  </si>
  <si>
    <t>TENÓLISE Total</t>
  </si>
  <si>
    <t>TIREOIDECTOMIA PARCIAL Total</t>
  </si>
  <si>
    <t>TRATAMENTO CIRURGICO DE HIDROCELE Total</t>
  </si>
  <si>
    <t>TRATAMENTO CIRURGICO DE INCONTINENCIA URINARIA POR VIA VAGINAL Total</t>
  </si>
  <si>
    <t>TRATAMENTO CIRÚRGICO DE ROTURA DE MENISCO COM SUTURA MENISCAL UNI / BICOMPATIMENTAL Total</t>
  </si>
  <si>
    <t>TRATAMENTO CIRURGICO DE VARICOCELE Total</t>
  </si>
  <si>
    <t>TRATAMENTO CIRURGICO DE VARIZES (BILATERAL) Total</t>
  </si>
  <si>
    <t>TRATAMENTO CIRURGICO DE VARIZES (UNILATERAL) Total</t>
  </si>
  <si>
    <t>VASECTOMIA Total</t>
  </si>
  <si>
    <t>VITRECTOMIA POSTERIOR Total</t>
  </si>
  <si>
    <t>VITRECTOMIA POSTERIOR COM INFUSÃO DE PERFLUOCARBONO E ENDOLASER Total</t>
  </si>
  <si>
    <t>VITRECTOMIA POSTERIOR COM INFUSÃO DE PERFLUOCARBONO/ÓLEO DE SILICONE/ENDOLASER Total</t>
  </si>
  <si>
    <t>DEMAIS PROCEDIMENTOS</t>
  </si>
  <si>
    <t>CONSOLIDADO GERAL DA EXECUÇÃO CIRURGIA ELETIVA - POR GESTOR MUNICIPAL</t>
  </si>
  <si>
    <t>CENÁRIO DA EXECUÇÃO CIRURGIA ELETIVA POR  POR GESTOR ESTADUAL</t>
  </si>
  <si>
    <t xml:space="preserve">Sátiro Dias </t>
  </si>
  <si>
    <t>Mansidão</t>
  </si>
  <si>
    <t xml:space="preserve">Candiba </t>
  </si>
  <si>
    <t>Lagoa Real</t>
  </si>
  <si>
    <t>Licínio de Almeida</t>
  </si>
  <si>
    <t>Matina</t>
  </si>
  <si>
    <t>Itaju do Colônia</t>
  </si>
  <si>
    <t xml:space="preserve">São José do Jacuípe </t>
  </si>
  <si>
    <t>Pojuca</t>
  </si>
  <si>
    <t>Sento Sé</t>
  </si>
  <si>
    <t>Várzea da Roça</t>
  </si>
  <si>
    <t>Santa Inês</t>
  </si>
  <si>
    <t>BARRA DO ROCHA</t>
  </si>
  <si>
    <t>IRAJUBA</t>
  </si>
  <si>
    <t xml:space="preserve">Casa Nova </t>
  </si>
  <si>
    <t>Diferença Pactuado - Executado</t>
  </si>
  <si>
    <t>% EXECUÇÃO</t>
  </si>
  <si>
    <t>SANTO ESTEVÃO</t>
  </si>
  <si>
    <t>GESTÃO MUNICIPAL</t>
  </si>
  <si>
    <t>Município gestor</t>
  </si>
  <si>
    <t>2017/Out</t>
  </si>
  <si>
    <t>2017/Nov</t>
  </si>
  <si>
    <t>2017/Dez</t>
  </si>
  <si>
    <t>Total</t>
  </si>
  <si>
    <t>290460 Brumado</t>
  </si>
  <si>
    <t>291072 Eunápolis</t>
  </si>
  <si>
    <t>291460 Irecê</t>
  </si>
  <si>
    <t>291700 Itiúba</t>
  </si>
  <si>
    <t>292050 Maracás</t>
  </si>
  <si>
    <t>292170 Morro do Chapéu</t>
  </si>
  <si>
    <t>292550 Prado</t>
  </si>
  <si>
    <t>292740 Salvador</t>
  </si>
  <si>
    <t>292810 Santa Maria da Vitória</t>
  </si>
  <si>
    <t>292800 Santaluz</t>
  </si>
  <si>
    <t>292900 São Félix</t>
  </si>
  <si>
    <t>292905 São Félix do Coribe</t>
  </si>
  <si>
    <t>293135 Teixeira de Freitas</t>
  </si>
  <si>
    <t>293330 Vitória da Conquista</t>
  </si>
  <si>
    <t>293360 Xique-Xique</t>
  </si>
  <si>
    <t>290000 Bahia - Gestão estadual</t>
  </si>
  <si>
    <t>VALOR AIH AUTORIZADA</t>
  </si>
  <si>
    <t>MÓDULO AUTORIZATIVO (Até Março/2018)</t>
  </si>
  <si>
    <t>DIFERENÇA PACTUADO X AIH AUTORIZADA</t>
  </si>
  <si>
    <t xml:space="preserve">DIFERENÇA PACTUADO X PRODUÇÃO </t>
  </si>
  <si>
    <t xml:space="preserve">Candeal </t>
  </si>
  <si>
    <t xml:space="preserve">Santa Luzia </t>
  </si>
  <si>
    <t>Santanópolis</t>
  </si>
  <si>
    <t>CENÁRIO DA EXECUÇÃO CIRURGIA ELETIVA GESTOR ESTADUAL</t>
  </si>
  <si>
    <t>CENÁRIO DA EXECUÇÃO CIRURGIA ELETIVA GESTOR MUNICIPAL</t>
  </si>
  <si>
    <t>CONSIDERANDO AS AIH AUTORIZADAS NO SISTEMA LISTA ÚNICA - Atualizado em 13.03.2018</t>
  </si>
  <si>
    <t>290520 Caetité</t>
  </si>
  <si>
    <t>291750 Jacobina</t>
  </si>
  <si>
    <t>PRODUÇÃO TABWIN (Até Janeiro/2018)</t>
  </si>
  <si>
    <t>Gestor da Produção</t>
  </si>
  <si>
    <t>292400 Paulo Afonso</t>
  </si>
  <si>
    <t>292530 Porto Seguro</t>
  </si>
  <si>
    <t>PRODUÇÃO TABWIN (SIA/SIH)</t>
  </si>
  <si>
    <t>[Opções]</t>
  </si>
  <si>
    <t>DEF=Z:\SUS\SIA\TABELAS\Produção_2008.DEF</t>
  </si>
  <si>
    <t>PATH=z:\sus\sia\DADOS\PA*.DBC</t>
  </si>
  <si>
    <t>Linha=Gestor da Produção</t>
  </si>
  <si>
    <t>Coluna=Mês de Processamen</t>
  </si>
  <si>
    <t>Incremento=Vl.Aprovado</t>
  </si>
  <si>
    <t>Suprime_Linhas_Zeradas=true</t>
  </si>
  <si>
    <t>Suprime_Colunas_Zeradas=true</t>
  </si>
  <si>
    <t>Não_Classificados=2</t>
  </si>
  <si>
    <t>[Seleções_Ativas]</t>
  </si>
  <si>
    <t>Carater de Atendim: ELETIVO</t>
  </si>
  <si>
    <t>Tp.Financiamento: 04 Fundo de Ações Estratégicas e Compensações FAEC</t>
  </si>
  <si>
    <t>SubGrup proc[2008+: 0405 Cirurgia do aparelho da visão</t>
  </si>
  <si>
    <t>[Arquivos]</t>
  </si>
  <si>
    <t>PABA1708.DBC</t>
  </si>
  <si>
    <t>PABA1709.DBC</t>
  </si>
  <si>
    <t>PABA1710.DBC</t>
  </si>
  <si>
    <t>PABA1711.DBC</t>
  </si>
  <si>
    <t>PABA1712.DBC</t>
  </si>
  <si>
    <t>Registros_Processados= 6739726</t>
  </si>
  <si>
    <t>Tempo_Decorrido= 0:29</t>
  </si>
  <si>
    <t>DEF=Z:\SUS\SIH\TABELAS 2016\RD2008.DEF</t>
  </si>
  <si>
    <t>PATH=z:\SUS\SIH\DADOS\RD*.DBC</t>
  </si>
  <si>
    <t>Linha=Município gestor</t>
  </si>
  <si>
    <t>Coluna=Ano/mês processam</t>
  </si>
  <si>
    <t>Incremento=Valor Total</t>
  </si>
  <si>
    <t>ELETIVA2017 [2008+: 0401020088 EXERESE  DE  CISTO  SACRO-COCCIGEO</t>
  </si>
  <si>
    <t xml:space="preserve">    0402010043 TIREOIDECTOMIA  TOTAL</t>
  </si>
  <si>
    <t xml:space="preserve">    0403020123 TRATAMENTO  CIRURGICO  DE  SINDROME  COMPRESSIVA  EM  TUNEL  OSTEO-FIBROSO  AO  NIVEL  DO  CARPO</t>
  </si>
  <si>
    <t xml:space="preserve">    0404010016 ADENOIDECTOMIA|0404010024 AMIGDALECTOMIA</t>
  </si>
  <si>
    <t xml:space="preserve">    0404010032 AMIGDALECTOMIA  C/  ADENOIDECTOMIA|0404010105 ESTAPEDECTOMIA</t>
  </si>
  <si>
    <t xml:space="preserve">    0404010113 EXERESE  DE  PAPILOMA  EM  LARINGE</t>
  </si>
  <si>
    <t xml:space="preserve">    0404010121 EXERESE  DE  TUMOR  DE  VIAS  AEREAS  SUPERIORES,  FACE  E  PESCOCO</t>
  </si>
  <si>
    <t xml:space="preserve">    0404010130 EXTIRPACAO  DE  TUMOR  DO  CAVUM  E  FARINGE</t>
  </si>
  <si>
    <t xml:space="preserve">    0404010172 LARINGECTOMIA  PARCIAL|0404010210 MASTOIDECTOMIA  RADICAL</t>
  </si>
  <si>
    <t xml:space="preserve">    0404010229 MASTOIDECTOMIA  SUBTOTAL|0404010237 MICROCIRURGIA  OTOLOGICA</t>
  </si>
  <si>
    <t xml:space="preserve">    0404010326 SINUSOTOMIA  BILATERAL|0404010334 SINUSOTOMIA  ESFENOIDAL</t>
  </si>
  <si>
    <t xml:space="preserve">    0404010350 TIMPANOPLASTIA  (UNI  /  BILATERAL)|0404010415 TURBINECTOMIA</t>
  </si>
  <si>
    <t xml:space="preserve">    0404010466 PAROTIDECTOMIA  PARCIAL  OU  SUBTOTAL</t>
  </si>
  <si>
    <t xml:space="preserve">    0404010482 SEPTOPLASTIA  PARA  CORREÇÄO  DE  DESVIO</t>
  </si>
  <si>
    <t xml:space="preserve">    0404010512 SINUSOTOMIA  TRANSMAXILAR</t>
  </si>
  <si>
    <t xml:space="preserve">    0405010010 CORRECAO  CIRURGICA  DE  ENTROPIO  E  ECTROPIO</t>
  </si>
  <si>
    <t xml:space="preserve">    0405010028 CORRECAO  CIRURGICA  DE  EPICANTO  E  TELECANTO</t>
  </si>
  <si>
    <t xml:space="preserve">    0405010036 DACRIOCISTORRINOSTOMIA</t>
  </si>
  <si>
    <t xml:space="preserve">    0405010079 EXERESE  DE  CALAZIO  E  OUTRAS  PEQUENAS  LESOES  DA  PALPEBRA  E  SUPERCILIOS</t>
  </si>
  <si>
    <t xml:space="preserve">    0405010117 RECONSTITUICAO  DE  CANAL  LACRIMAL</t>
  </si>
  <si>
    <t xml:space="preserve">    0405010125 RECONSTITUICAO  PARCIAL  DE  PALPEBRA  COM  TARSORRAFIA</t>
  </si>
  <si>
    <t xml:space="preserve">    0405020015 CORRECAO  CIRURGICA  DE  ESTRABISMO  (ACIMA  DE  2  MUSCULOS)</t>
  </si>
  <si>
    <t xml:space="preserve">    0405020023 CORRECAO  CIRURGICA  DO  ESTRABISMO  (ATE  2  MUSCULOS)</t>
  </si>
  <si>
    <t xml:space="preserve">    0405030045 FOTOCOAGULACAO  A  LASER</t>
  </si>
  <si>
    <t xml:space="preserve">    0405030070 RETINOPEXIA  C/  INTROFLEXAO  ESCLERAL</t>
  </si>
  <si>
    <t xml:space="preserve">    0405030134 VITRECTOMIA  ANTERIOR|0405030142 VITRECTOMIA  POSTERIOR</t>
  </si>
  <si>
    <t xml:space="preserve">    0405030169 VITRECTOMIA  POSTERIOR  COM  INFUSÄO  DE  PERFLUOCARBONO  E  ENDOLASER</t>
  </si>
  <si>
    <t xml:space="preserve">    0405030177 VITRECTOMIA  POSTERIOR  COM  INFUSÄO  DE  PERFLUOCARBONO/ƒLEO  DE  SILICONE/ENDOLASER</t>
  </si>
  <si>
    <t xml:space="preserve">    0405030185 TERMOTERAPIA  TRANSPUPILAR</t>
  </si>
  <si>
    <t xml:space="preserve">    0405030193 PAN-FOTOCOAGULAÇÄO  DE  RETINA  A  LASER</t>
  </si>
  <si>
    <t xml:space="preserve">    0405040016 CORRECAO  CIRURGICA  DE  LAGOFTALMO</t>
  </si>
  <si>
    <t xml:space="preserve">    0405040105 EXPLANTE  DE  LENTE  INTRA  OCULAR</t>
  </si>
  <si>
    <t xml:space="preserve">    0405040202 TRATAMENTO  DE  PTOSE  PALPEBRAL</t>
  </si>
  <si>
    <t xml:space="preserve">    0405040210 REPOSICIONAMENTO  DE  LENTE  INTRAOCULAR</t>
  </si>
  <si>
    <t xml:space="preserve">    0405050011 CAPSULECTOMIA  POSTERIOR  CIRURGICA</t>
  </si>
  <si>
    <t xml:space="preserve">    0405050020 CAPSULOTOMIA  A  YAG  LASER</t>
  </si>
  <si>
    <t xml:space="preserve">    0405050046 CICLOCRIOCOAGULACAO  /  DIATERMIA|0405050054 CICLODIALISE</t>
  </si>
  <si>
    <t xml:space="preserve">    0405050097 FACECTOMIA  C/  IMPLANTE  DE  LENTE  INTRA-OCULAR</t>
  </si>
  <si>
    <t xml:space="preserve">    0405050100 FACECTOMIA  S/  IMPLANTE  DE  LENTE  INTRA-OCULAR</t>
  </si>
  <si>
    <t xml:space="preserve">    0405050119 FACOEMULSIFICACAO  C/  IMPLANTE  DE  LENTE  INTRA-OCULAR  RIGIDA</t>
  </si>
  <si>
    <t xml:space="preserve">    0405050127 FOTOTRABECULOPLASTIA  A  LASER</t>
  </si>
  <si>
    <t xml:space="preserve">    0405050135 IMPLANTE  DE  PROTESE  ANTI-GLAUCOMATOSA</t>
  </si>
  <si>
    <t xml:space="preserve">    0405050143 IMPLANTE  INTRA-ESTROMAL</t>
  </si>
  <si>
    <t xml:space="preserve">    0405050151 IMPLANTE  SECUNDARIO  DE  LENTE  INTRA-OCULAR  -  LIO</t>
  </si>
  <si>
    <t xml:space="preserve">    0405050194 IRIDOTOMIA  A  LASER|0405050216 RECOBRIMENTO  CONJUNTIVAL</t>
  </si>
  <si>
    <t xml:space="preserve">    0405050224 RECONSTITUICAO  DE  FORNIX  CONJUNTIVAL</t>
  </si>
  <si>
    <t xml:space="preserve">    0405050321 TRABECULECTOMIA</t>
  </si>
  <si>
    <t xml:space="preserve">    0405050356 TRATAMENTO  CIRURGICO  DE  GLAUCOMA  CONGENITO</t>
  </si>
  <si>
    <t xml:space="preserve">    0405050372 FACOEMULSIFICACAO  C/  IMPLANTE  DE  LENTE  INTRA-OCULAR  DOBRAVEL</t>
  </si>
  <si>
    <t xml:space="preserve">    0406020566 TRATAMENTO  CIRURGICO  DE  VARIZES  (BILATERAL)</t>
  </si>
  <si>
    <t xml:space="preserve">    0406020574 TRATAMENTO  CIRURGICO  DE  VARIZES  (UNILATERAL)</t>
  </si>
  <si>
    <t xml:space="preserve">    0407020047 APENDICECTOMIA  VIDEOLAPAROSCOPICA</t>
  </si>
  <si>
    <t xml:space="preserve">    0407020080 COLECTOMIA  VIDEOLAPAROSCOPICA</t>
  </si>
  <si>
    <t xml:space="preserve">    0407020276 FISTULECTOMIA  /  FISTULOTOMIA  ANAL|0407020284 HEMORROIDECTOMIA</t>
  </si>
  <si>
    <t xml:space="preserve">    0407030026 COLECISTECTOMIA|0407030034 COLECISTECTOMIA  VIDEOLAPAROSCOPICA</t>
  </si>
  <si>
    <t xml:space="preserve">    0407030077 COLEDOCOTOMIA  VIDEOLAPAROSCOPICA</t>
  </si>
  <si>
    <t xml:space="preserve">    0407030190 PANCREATECTOMIA  VIDEOLAPAROSCOPICA</t>
  </si>
  <si>
    <t xml:space="preserve">    0407040064 HERNIOPLASTIA  EPIGASTRICA</t>
  </si>
  <si>
    <t xml:space="preserve">    0407040072 HERNIOPLASTIA  EPIGASTRICA  VIDEOLAPAROSCOPICA</t>
  </si>
  <si>
    <t xml:space="preserve">    0407040080 HERNIOPLASTIA  INCISIONAL</t>
  </si>
  <si>
    <t xml:space="preserve">    0407040099 HERNIOPLASTIA  INGUINAL  (BILATERAL)</t>
  </si>
  <si>
    <t xml:space="preserve">    0407040102 HERNIOPLASTIA  INGUINAL  /  CRURAL  (UNILATERAL)</t>
  </si>
  <si>
    <t xml:space="preserve">    0407040129 HERNIOPLASTIA  UMBILICAL</t>
  </si>
  <si>
    <t xml:space="preserve">    0407040137 HERNIORRAFIA  INGUINAL  VIDEOLAPAROSCOPICA</t>
  </si>
  <si>
    <t xml:space="preserve">    0407040153 HERNIORRAFIA  UMBILICAL  VIDEOLAPAROSCOPICA</t>
  </si>
  <si>
    <t xml:space="preserve">    0408010045 ARTROPLASTIA  ESCAPULO-UMERAL  PARCIAL</t>
  </si>
  <si>
    <t xml:space="preserve">    0408010142 REPARO  DE  ROTURA  DO  MANGUITO  ROTADOR  (INCLUI  PROCEDIMENTOS  DESCOMPRESSIVOS)</t>
  </si>
  <si>
    <t xml:space="preserve">    0408010150 TRATAMENTO  CIRûRGICO  DE  FRATURA  DA  CLAVïCULA</t>
  </si>
  <si>
    <t xml:space="preserve">    0408010185 TRATAMENTO  CIRURGICO  DE  LUXACAO  /  FRATURA-LUXACAO  ACROMIO-CLAVICULAR</t>
  </si>
  <si>
    <t xml:space="preserve">    0408010223 TRATAMENTO  CIRURGICO  DE  RETARDO  DE  CONSOLIDACAO  DA  PSEUDARTROSE  DE  CLAVICULA  /  ESCAPULA</t>
  </si>
  <si>
    <t xml:space="preserve">    0408010231 TRATAMENTO  CIRûRGICO  DA  SïNDROME  DO  IMPACTO  SUB-ACROMIAL</t>
  </si>
  <si>
    <t xml:space="preserve">    0408020032 ARTRODESE  DE  MÉDIAS  /  GRANDES  ARTICULAÇÖES  DE  MEMBRO  SUPERIOR</t>
  </si>
  <si>
    <t xml:space="preserve">    0408020040 ARTROPLASTIA  DE  ARTICULAÇÄO  DA  MÄO</t>
  </si>
  <si>
    <t xml:space="preserve">    0408020059 ARTROPLASTIA  DE  CABEÇA  DO  RåDIO</t>
  </si>
  <si>
    <t xml:space="preserve">    0408020091 RESSECÇÄO  DO  OLECRANO  E/OU  CABEÇA  DO  RåDIO</t>
  </si>
  <si>
    <t xml:space="preserve">    0408020105 FASCIOTOMIA  DE  MEMBROS  SUPERIORES</t>
  </si>
  <si>
    <t xml:space="preserve">    0408020130 RECONSTRUÇÄO  CAPSULO-LIGAMENTAR  DE  COTOVELO  PUNHO</t>
  </si>
  <si>
    <t xml:space="preserve">    0408020148 RECONSTRUÇÄO  DE  POLIA  TENDINOSA  DOS  DEDOS  DA  MÄO</t>
  </si>
  <si>
    <t xml:space="preserve">    0408020300 TENOSINOVECTOMIA  EM  MEMBRO  SUPERIOR</t>
  </si>
  <si>
    <t xml:space="preserve">    0408020326 TRATAMENTO  CIRûRGICO  DE  DEDO  EM  GATILHO</t>
  </si>
  <si>
    <t xml:space="preserve">    0408020342 TRATAMENTO  CIRûRGICO  DE  FRATURA  /  LESÄO  FISARIA  DAS  FALANGES  DA  MÄO  (COM  FIXAÇÄO)</t>
  </si>
  <si>
    <t xml:space="preserve">    0408020350 TRATAMENTO  CIRûRGICO  DE  FRATURA  /  LESÄO  FISARIA  DE  EPICîNDILO  /  EPITROCLEA  DO  ûMERO</t>
  </si>
  <si>
    <t xml:space="preserve">    0408020369 TRATAMENTO  CIRûRGICO  DE  FRATURA  /  LESÄO  FISARIA  DO  CîNDILO  /  TRƒCLEA/APOFISE  CORONƒIDE  DO  ULNA  /  CABEÇA  DO  RåDIO</t>
  </si>
  <si>
    <t xml:space="preserve">    0408020377 TRATAMENTO  CIRûRGICO  DE  FRATURA  /  LESÄO  FISARIA  DOS  METACARPIANOS</t>
  </si>
  <si>
    <t xml:space="preserve">    0408020407 TRATAMENTO  CIRûRGICO  DE  FRATURA  DA  EXTREMIDADE  /  METåFISE  DISTAL  DOS  OSSOS  DO  ANTEBRAÇO</t>
  </si>
  <si>
    <t xml:space="preserve">    0408020415 TRATAMENTO  CIRURGICO  DE  FRATURA  DE  EXTREMIDADES  /  METAFISE  PROXIMAL  DOS  OSSOS  DO  ANTEBRACO</t>
  </si>
  <si>
    <t xml:space="preserve">    0408020423 TRATAMENTO  CIRûRGICO  DE  FRATURA  DIAFISARIA  DE  AMBOS  OS  OSSOS  DO  ANTEBRAÇO  (C/  SINTESE)</t>
  </si>
  <si>
    <t xml:space="preserve">    0408020431 TRATAMENTO  CIRûRGICO  DE  FRATURA  DIAFISARIA  ûNICA  DO  RåDIO  /  DA  ULNA</t>
  </si>
  <si>
    <t xml:space="preserve">    0408020440 TRATAMENTO  CIRûRGICO  DE  FRATURA  LESÄO  FISARIA  DOS  OSSOS  DO  ANTEBRAÇO</t>
  </si>
  <si>
    <t xml:space="preserve">    0408020458 TRATAMENTO  CIRûRGICO  DE  FRATURA-LUXAÇÄO  DE  GALEAZZI  /  MONTEGGIA  /  ESSEX-LOPRESTI</t>
  </si>
  <si>
    <t xml:space="preserve">    0408020466 TRATAMENTO  CIRûRGICO  DE  FRATURAS  DOS  OSSOS  DO  CARPO</t>
  </si>
  <si>
    <t xml:space="preserve">    0408020482 TRATAMENTO  CIRûRGICO  DE  LESÄO  AGUDA  CAPSULO-LIGAMENTAR  DO  MEMBRO  SUPERIOR:  COTOVELO  /  PUNHO</t>
  </si>
  <si>
    <t xml:space="preserve">    0408020490 TRATAMENTO  CIRûRGICO  DE  LESÄO  DA  MUSCULATURA  INTRïNSECA  DA  MÄO</t>
  </si>
  <si>
    <t xml:space="preserve">    0408020504 TRATAMENTO  CIRûRGICO  DE  LESÄO  EVOLUTIVA  FISARIA  NO  MEMBRO  SUPERIOR</t>
  </si>
  <si>
    <t xml:space="preserve">    0408020512 TRATAMENTO  CIRûRGICO  DE  LUXAÇÄO  /  FRATURA-LUXAÇÄO  CARPO-METACARPIANA</t>
  </si>
  <si>
    <t xml:space="preserve">    0408020520 TRATAMENTO  CIRûRGICO  DE  LUXAÇÄO  /  FRATURA-LUXACAO  DOS  OSSOS  DO  CARPO</t>
  </si>
  <si>
    <t xml:space="preserve">    0408020555 TRATAMENTO  CIRûRGICO  DE  PSEUDARTROSE  /  RETARDO  DE  CONSOLIDAÇÄO  /  PERDA  ƒSSEA  DA  MÄO</t>
  </si>
  <si>
    <t xml:space="preserve">    0408020563 TRATAMENTO  CIRûRGICO  DE  PSEUDARTROSE  /  RETARDO  DE  CONSOLIDAÇÄO  /  PERDA  ƒSSEA  DO  ANTEBRAÇO</t>
  </si>
  <si>
    <t xml:space="preserve">    0408020571 TRATAMENTO  CIRûRGICO  DE  PSEUDARTROSE  /  RETARDO  DE  CONSOLIDAÇÄO  /  PERDA  ƒSSEA  DO  ûMERO</t>
  </si>
  <si>
    <t xml:space="preserve">    0408020580 TRATAMENTO  CIRûRGICO  DE  PSEUDARTROSE  AO  NïVEL  DO  COTOVELO</t>
  </si>
  <si>
    <t xml:space="preserve">    0408020598 TRATAMENTO  CIRûRGICO  DE  PSEUDARTROSE  NA  REGIÄO  METAFISE-EPIFISARIA  DISTAL  DO  RADIO  E  ULNA</t>
  </si>
  <si>
    <t xml:space="preserve">    0408020601 TRATAMENTO  CIRûRGICO  DE  PSEUDO-RETARDO  /  CONSOLIDAÇÄO  /  PERDA  ƒSSEA  AO  ïIVEL  DO  CARPO</t>
  </si>
  <si>
    <t xml:space="preserve">    0408020628 TRATAMENTO  CIRûRGICO  DE  SINDACTILIA  DA  MÄO  (POR  ESPACO  INTERDIGITAL)</t>
  </si>
  <si>
    <t xml:space="preserve">    0408030399 DISCECTOMIA  CERVICAL  /  LOMBAR  /  LOMBO-SACRA  POR  VIA  POSTERIOR  (UM  NïVEL)</t>
  </si>
  <si>
    <t xml:space="preserve">    0408030402 DISCECTOMIA  CERVICAL  /  LOMBAR  /  LOMBO-SACRA  POR  VIA  POSTERIOR  (DOIS  NïVEIS)</t>
  </si>
  <si>
    <t xml:space="preserve">    0408030534 RESSECÇÄO  DE  ELEMENTO  VERTEBRAL  POSTERIOR  /  POSTERO-LATERAL  /  DISTAL  A  C2  (MAIS  DE  2  SEGMENTOS)</t>
  </si>
  <si>
    <t xml:space="preserve">    0408040050 ARTROPLASTIA  PARCIAL  DE  QUADRIL</t>
  </si>
  <si>
    <t xml:space="preserve">    0408040076 ARTROPLASTIA  DE  REVISÄO  OU  RECONSTRUÇÄO  DO  QUADRIL</t>
  </si>
  <si>
    <t xml:space="preserve">    0408040084 ARTROPLASTIA  TOTAL  PRIMåRIA  DO  QUADRIL  CIMENTADA</t>
  </si>
  <si>
    <t xml:space="preserve">    0408040092 ARTROPLASTIA  TOTAL  PRIMARIA  DO  QUADRIL  NÄO  CIMENTADA  /  HïBRIDA</t>
  </si>
  <si>
    <t xml:space="preserve">    0408040122 EPIFISIODESE  DO  TROCANTER  MAIOR  DO  FëMUR</t>
  </si>
  <si>
    <t xml:space="preserve">    0408040130 EPIFISIODESE  FEMORAL  PROXIMAL  IN  SITU</t>
  </si>
  <si>
    <t xml:space="preserve">    0408040343 TRATAMENTO  CIRURGICO  DE  LUXACAO  ESPONTANEA  /  PROGRESSIVA  /  PARALITICA  DO  QUADRIL</t>
  </si>
  <si>
    <t xml:space="preserve">    0408050039 ARTRODESE  DE  MEDIAS  /  GRANDES  ARTICULACOES  DE  MEMBRO  INFERIOR</t>
  </si>
  <si>
    <t xml:space="preserve">    0408050055 ARTROPLASTIA  TOTAL  DE  JOELHO  -  REVISAO  /  RECONSTRUCAO</t>
  </si>
  <si>
    <t xml:space="preserve">    0408050063 ARTROPLASTIA  TOTAL  PRIMARIA  DO  JOELHO</t>
  </si>
  <si>
    <t xml:space="preserve">    0408050101 PATELECTOMIA  TOTAL  OU  PARCIAL|0408050110 QUADRICEPSPLASTIA</t>
  </si>
  <si>
    <t xml:space="preserve">    0408050128 REALINHAMENTO  DO  MECANISMO  EXTENSOR  DO  JOELHO</t>
  </si>
  <si>
    <t xml:space="preserve">    0408050136 RECONSTRUCAO  DE  TENDAO  PATELAR  /  TENDAO  QUADRICIPITAL</t>
  </si>
  <si>
    <t xml:space="preserve">    0408050144 RECONSTRUCAO  LIGAMENTAR  DO  TORNOZELO</t>
  </si>
  <si>
    <t xml:space="preserve">    0408050152 RECONSTRUCAO  LIGAMENTAR  EXTRA-ARTICULAR  DO  JOELHO</t>
  </si>
  <si>
    <t xml:space="preserve">    0408050160 RECONSTRUCAO  LIGAMENTAR  INTRA-ARTICULAR  DO  JOELHO  (CRUZADO  ANTERIOR)</t>
  </si>
  <si>
    <t xml:space="preserve">    0408050179 RECONSTRUCAO  LIGAMENTAR  INTRA-ARTICULAR  DO  JOELHO  (CRUZADO  POSTERIOR  C/  OU  S/  ANTERIOR)</t>
  </si>
  <si>
    <t xml:space="preserve">    0408050322 REPARO  DE  BAINHA  TENDINOSA  AO  NIVEL  DO  TORNOZELO</t>
  </si>
  <si>
    <t xml:space="preserve">    0408050330 REVISAO  CIRURGICA  DE  COTO  DE  AMPUTACAO  EM  MEMBRO  INFERIOR  (EXCETO  DEDOS  DO  PE)</t>
  </si>
  <si>
    <t xml:space="preserve">    0408050349 REVISAO  CIRURGICA  DO  PE  TORTO  CONGENITO</t>
  </si>
  <si>
    <t xml:space="preserve">    0408050373 TENOSINOVECTOMIA  EM  MEMBRO  INFERIOR</t>
  </si>
  <si>
    <t xml:space="preserve">    0408050390 TRANSFERENCIA  MUSCULAR  /  TENDINOSA  NO  MEMBRO  INFERIOR</t>
  </si>
  <si>
    <t xml:space="preserve">    0408050438 TRATAMENTO  CIRURGICO  DE  AVULSAO  DO  GRANDE  E  DO  PEQUENO  TROCANTER</t>
  </si>
  <si>
    <t xml:space="preserve">    0408050454 TRATAMENTO  CIRURGICO  DE  FRATURA  /  LESAO  FISARIA  DE  OSSOS  DO  MEDIO-PE</t>
  </si>
  <si>
    <t xml:space="preserve">    0408050462 TRATAMENTO  CIRURGICO  DE  FRATURA  /  LESAO  FISARIA  DOS  METATARSIANOS</t>
  </si>
  <si>
    <t xml:space="preserve">    0408050470 TRATAMENTO  CIRURGICO  DE  FRATURA  /  LESAO  FISARIA  DOS  PODODACTILOS</t>
  </si>
  <si>
    <t xml:space="preserve">    0408050497 TRATAMENTO  CIRûRGICO  DE  FRATURA  BIMALEOLAR  /  TRIMALEOLAR  /  DA  FRATURA-LUXAÇÄO  DO  TORNOZELO</t>
  </si>
  <si>
    <t xml:space="preserve">    0408050527 TRATAMENTO  CIRûRGICO  DE  FRATURA  DA  PATELA  POR  FIXAÇÄO  INTERNA</t>
  </si>
  <si>
    <t xml:space="preserve">    0408050535 TRATAMENTO  CIRûRGICO  DE  FRATURA  DO  CALCÅNEO</t>
  </si>
  <si>
    <t xml:space="preserve">    0408050560 TRATAMENTO  CIRûRGICO  DE  FRATURA  DO  TALUS</t>
  </si>
  <si>
    <t xml:space="preserve">    0408050578 TRATAMENTO  CIRûRGICO  DE  FRATURA  DO  TORNOZELO  UNIMALEOLAR</t>
  </si>
  <si>
    <t xml:space="preserve">    0408050608 TRATAMENTO  CIRûRGICO  DE  FRATURA  LESÄO  FISåRIA  DISTAL  DE  TïBIA</t>
  </si>
  <si>
    <t xml:space="preserve">    0408050659 TRATAMENTO  CIRûRGICO  DE  HALUX  VALGUS  C/  OSTEOTOMIA  DO  PRIMEIRO  OSSO  METATARSIANO</t>
  </si>
  <si>
    <t xml:space="preserve">    0408050667 TRATAMENTO  CIRûRGICO  DE  LESÄO  AGUDA  CAPSULO-LIGAMENTAR  MEMBRO  INFERIOR  (JOELHO  /  TORNOZELO)</t>
  </si>
  <si>
    <t xml:space="preserve">    0408050675 TRATAMENTO  CIRûRGICO  DE  LESÄO  EVOLUTIVA  FISåRIA  NO  MEMBRO  INFERIOR</t>
  </si>
  <si>
    <t xml:space="preserve">    0408050730 TRATAMENTO  CIRûRGICO  DE  PÉ  CAVO</t>
  </si>
  <si>
    <t xml:space="preserve">    0408050748 TRATAMENTO  CIRûRGICO  DE  PÉ  PLANO  VALGO</t>
  </si>
  <si>
    <t xml:space="preserve">    0408050764 TRATAMENTO  CIRûRGICO  DE  PÉ  TORTO  CONGëNITO</t>
  </si>
  <si>
    <t xml:space="preserve">    0408050772 TRATAMENTO  CIRûRGICO  DE  PÉ  TORTO  CONGëNITO  INVETERADO</t>
  </si>
  <si>
    <t xml:space="preserve">    0408050799 TRATAMENTO  CIRûRGICO  DE  PSEUDARTROSE  /  RETARDO  DE  CONSOLIDAÇÄO  /  PERDA  ƒSSEA  DA  DIåFISE  DO  FëMUR</t>
  </si>
  <si>
    <t xml:space="preserve">    0408050802 TRATAMENTO  CIRûRGICO  DE  PSEUDARTROSE  /  RETARDO  DE  CONSOLIDAÇÄO  /  PERDA  ƒSSEA  DA  REGIÄO  TROCANTERIANA</t>
  </si>
  <si>
    <t xml:space="preserve">    0408050810 TRATAMENTO  CIRûRGICO  DE  PSEUDARTROSE  /  RETARDO  DE  CONSOLIDAÇÄO  /  PERDA  ƒSSEA  DO  COLO  DO  FëMUR</t>
  </si>
  <si>
    <t xml:space="preserve">    0408050837 TRATAMENTO  CIRûRGICO  DE  PSEUDARTROSE  /  RETARDO  DE  CONSOLIDAÇÄO  /  PERDA  ƒSSEA  METåFISE  DISTAL  DO  FëMUR</t>
  </si>
  <si>
    <t xml:space="preserve">    0408050845 TRATAMENTO  CIRûRGICO  DE  PSEUDARTROSE  /  RETARDO  DE  CONSOLIDAÇÄO  AO  NïVEL  DO  JOELHO</t>
  </si>
  <si>
    <t xml:space="preserve">    0408050861 TRATAMENTO  CIRûRGICO  DE  PSEUDARTROSE  /  RETARDO  DE  CONSOLIDAÇÄO  /  PERDA  ƒSSEA  DA  DIåFISE  TIBIAL</t>
  </si>
  <si>
    <t xml:space="preserve">    0408050870 TRATAMENTO  CIRûRGICO  DE  PSEUDARTROSE  /  RETARDO  DE  CONSOLIDAÇÄO/  PERDA  ƒSSEA  DA  METåFISE  TIBIAL</t>
  </si>
  <si>
    <t xml:space="preserve">    0408050888 TRATAMENTO  CIRûRGICO  DE  ROTURA  DE  MENISCO  COM  SUTURA  MENISCAL  UNI  /  BICOMPATIMENTAL</t>
  </si>
  <si>
    <t xml:space="preserve">    0408050896 TRATAMENTO  CIRûRGICO  DE  ROTURA  DO  MENISCO  COM  MENISCECTOMIA  PARCIAL  /  TOTAL</t>
  </si>
  <si>
    <t xml:space="preserve">    0408050918 TRATAMENTO  CIRûRGICO  DO  HALUX  VALGUS  S/  OSTEOTOMIA  DO  PRIMEIRO  OSSO  METATARSIANO</t>
  </si>
  <si>
    <t xml:space="preserve">    0408060018 ALONGAMENTO  /  ENCURTAMENTO  MIOTENDINOSO</t>
  </si>
  <si>
    <t xml:space="preserve">    0408060050 ARTRODESE  DE  PEQUENAS  ARTICULAÇÖES</t>
  </si>
  <si>
    <t xml:space="preserve">    0408060069 ARTROPLASTIA  DE  RESSECÇÄO  DE  MÉDIA  /  GRANDE  ARTICULAÇÄO</t>
  </si>
  <si>
    <t xml:space="preserve">    0408060085 BURSECTOMIA</t>
  </si>
  <si>
    <t xml:space="preserve">    0408060123 EXPLORAÇÄO  ARTICULAR  C/  OU  S/  SINOVECTOMIA  DE  MÉDIAS  /  GRANDES  ARTICULAÇÖES</t>
  </si>
  <si>
    <t xml:space="preserve">    0408060131 EXPLORAÇÄO  ARTICULAR  C/  OU  S/  SINOVECTOMIA  DE  PEQUENAS  ARTICULAÇÖES</t>
  </si>
  <si>
    <t xml:space="preserve">    0408060140 FASCIECTOMIA</t>
  </si>
  <si>
    <t xml:space="preserve">    0408060174 OSTECTOMIA  DE  OSSOS  LONGOS  EXCETO  DA  MÄO  E  DO  PÉ</t>
  </si>
  <si>
    <t xml:space="preserve">    0408060182 OSTEOTOMIA  DE  OSSOS  DA  MÄO  E/OU  DO  PÉ</t>
  </si>
  <si>
    <t xml:space="preserve">    0408060190 OSTEOTOMIA  DE  OSSOS  LONGOS  EXCETO  DA  MÄO  E  DO  PÉ</t>
  </si>
  <si>
    <t xml:space="preserve">    0408060212 RESSECÇÄO  DE  CISTO  SINOVIAL|0408060301 RESSECÇÄO  MUSCULAR</t>
  </si>
  <si>
    <t xml:space="preserve">    0408060310 RESSECÇÄO  SIMPLES  DE  TUMOR  ƒSSEO  /  DE  PARTES  MOLES</t>
  </si>
  <si>
    <t xml:space="preserve">    0408060328 RETIRADA  DE  CORPO  ESTRANHO  INTRA-ARTICULAR</t>
  </si>
  <si>
    <t xml:space="preserve">    0408060336 RETIRADA  DE  CORPO  ESTRANHO  INTRA-ƒSSEO</t>
  </si>
  <si>
    <t xml:space="preserve">    0408060387 RETIRADA  DE  PRƒTESE  DE  SUBSTITUIÇÄO  DE  GRANDES  ARTICULAÇÖES  (OMBRO  /  COTOVELO  /  QUADRIL  /  JOELHO)</t>
  </si>
  <si>
    <t xml:space="preserve">    0408060409 RETIRADA  DE  TRAÇÄO  TRANS-ESQUELÉTICA</t>
  </si>
  <si>
    <t xml:space="preserve">    0408060425 REVISÄO  CIRûRGICA  DE  COTO  DE  AMPUTAÇÄO  DOS  DEDOS</t>
  </si>
  <si>
    <t xml:space="preserve">    0408060441 TENƒLISE|0408060468 TENOMIOTOMIA  /  DESINSERÇÄO</t>
  </si>
  <si>
    <t xml:space="preserve">    0408060476 TENOPLASTIA  OU  ENXERTO  DE  TENDÄO  UNICO</t>
  </si>
  <si>
    <t xml:space="preserve">    0408060484 TENORRAFIA  ûNICA  EM  TûNEL  OSTEO-FIBROSO</t>
  </si>
  <si>
    <t xml:space="preserve">    0408060530 TRANSPOSIÇÄO  /  TRANSFERëNCIA  MIOTENDINOSA  MûLTIPLA</t>
  </si>
  <si>
    <t xml:space="preserve">    0408060549 TRANSPOSIÇÄO  /  TRANSFERëNCIA  MIOTENDINOSA  ûNICA</t>
  </si>
  <si>
    <t xml:space="preserve">    0408060557 TRATAMENTO  CIRûRGICO  DE  ARTRITE  INFECCIOSA  (GRANDES  E  MÉDIAS  ARTICULAÇÖES)</t>
  </si>
  <si>
    <t xml:space="preserve">    0408060565 TRATAMENTO  CIRûRGICO  DE  ARTRITE  INFECCIOSA  DAS  PEQUENAS  ARTICULAÇÖES</t>
  </si>
  <si>
    <t xml:space="preserve">    0408060573 TRATAMENTO  CIRûRGICO  DE  DEDO  EM  MARTELO  /  EM  GARRA  (MÄO  E  PÉ)</t>
  </si>
  <si>
    <t xml:space="preserve">    0408060581 TRATAMENTO  CIRûRGICO  DE  DEFORMIDADE  ARTICULAR  POR  RETRACAO  TENO-CAPSULO-LIGAMENTAR</t>
  </si>
  <si>
    <t xml:space="preserve">    0408060590 TRATAMENTO  CIRûRGICO  DE  FRATURA  VICIOSAMENTE  CONSOLIDADA  DOS  OSSOS  LONGOS  EXCETO  DA  MÄO  E  DO  PÉ</t>
  </si>
  <si>
    <t xml:space="preserve">    0408060700 TRATAMENTO CIRûRGICO DE SINDACTILIA SIMPLES (DOIS DEDOS)</t>
  </si>
  <si>
    <t xml:space="preserve">    0409010022 CISTECTOMIA PARCIAL</t>
  </si>
  <si>
    <t xml:space="preserve">    0409010065 CISTOLITOTOMIA E/OU RETIRADA DE CORPO ESTRANHO DA BEXIGA</t>
  </si>
  <si>
    <t xml:space="preserve">    0409010146 EXTRACAO ENDOSCOPICA DE CALCULO EM PELVE RENAL</t>
  </si>
  <si>
    <t xml:space="preserve">    0409010189 LITOTRIPSIA|0409010200 NEFRECTOMIA PARCIAL</t>
  </si>
  <si>
    <t xml:space="preserve">    0409010219 NEFRECTOMIA TOTAL|0409010227 NEFROLITOTOMIA</t>
  </si>
  <si>
    <t xml:space="preserve">    0409010235 NEFROLITOTOMIA PERCUTANEA</t>
  </si>
  <si>
    <t xml:space="preserve">    0409010286 NEFROSTOMIA C/ OU S/ DRENAGEM|0409010294 NEFROSTOMIA PERCUTANEA</t>
  </si>
  <si>
    <t xml:space="preserve">    0409010308 NEFROURETERECTOMIA TOTAL|0409010316 PIELOLITOTOMIA</t>
  </si>
  <si>
    <t xml:space="preserve">    0409010324 PIELOPLASTIA</t>
  </si>
  <si>
    <t xml:space="preserve">    0409010367 RESSECCAO DO COLO VESICAL / TUMOR VESICAL A CEU ABERTO</t>
  </si>
  <si>
    <t xml:space="preserve">    0409010383 RESSECCAO ENDOSCOPICA DE LESAO VESICAL</t>
  </si>
  <si>
    <t xml:space="preserve">    0409010391 RETIRADA PERCUTANEA DE CALCULO URETERAL C/ CATETER</t>
  </si>
  <si>
    <t xml:space="preserve">    0409010413 TRATAMENTO CIRURGICO DE BEXIGA NEUROGENICA</t>
  </si>
  <si>
    <t xml:space="preserve">    0409010430 TRATAMENTO CIRURGICO DE CISTOCELE</t>
  </si>
  <si>
    <t xml:space="preserve">    0409010499 TRATAMENTO CIRURGICO DE INCONTINENCIA URINARIA VIA ABDOMINAL</t>
  </si>
  <si>
    <t xml:space="preserve">    0409010502 TRATAMENTO CIRURGICO DE REFLUXO VESICO-URETERAL</t>
  </si>
  <si>
    <t xml:space="preserve">    0409010537 URETEROCISTONEOSTOMIA|0409010561 URETEROLITOTOMIA</t>
  </si>
  <si>
    <t xml:space="preserve">    0409010570 URETEROPLASTIA</t>
  </si>
  <si>
    <t xml:space="preserve">    0409020044 INJECAO DE GORDURA / TEFLON PERI-URETRAL</t>
  </si>
  <si>
    <t xml:space="preserve">    0409020079 MEATOTOMIA SIMPLES</t>
  </si>
  <si>
    <t xml:space="preserve">    0409020109 RESSECCAO E FECHAMENTO DE FISTULA URETRAL</t>
  </si>
  <si>
    <t xml:space="preserve">    0409020125 URETROPLASTIA (RESSECCAO DE CORDA)</t>
  </si>
  <si>
    <t xml:space="preserve">    0409020133 URETROPLASTIA AUTOGENA|0409020141 URETROPLASTIA HETEROGENEA</t>
  </si>
  <si>
    <t xml:space="preserve">    0409020168 URETROSTOMIA PERINEAL / CUTANEA / EXTERNA</t>
  </si>
  <si>
    <t xml:space="preserve">    0409020176 URETROTOMIA INTERNA|0409030023 PROSTATECTOMIA SUPRAPûBICA</t>
  </si>
  <si>
    <t xml:space="preserve">    0409030031 PROSTATOVESICULECTOMIA RADICAL</t>
  </si>
  <si>
    <t xml:space="preserve">    0409030040 RESSECCAO ENDOSCOPICA DE PROSTATA|0409040037 EPIDIDIMECTOMIA</t>
  </si>
  <si>
    <t xml:space="preserve">    0409040070 EXERESE DE CISTO DE EPIDIDIMO</t>
  </si>
  <si>
    <t xml:space="preserve">    0409040088 EXERESE DE LESAO DO CORDAO ESPERMATICO</t>
  </si>
  <si>
    <t xml:space="preserve">    0409040096 EXPLORACAO CIRURGICA DA BOLSA ESCROTAL</t>
  </si>
  <si>
    <t xml:space="preserve">    0409040118 NEOSTOMIA DE EPIDIDIMO / CANAL DEFERENTE</t>
  </si>
  <si>
    <t xml:space="preserve">    0409040126 ORQUIDOPEXIA BILATERAL|0409040134 ORQUIDOPEXIA UNILATERAL</t>
  </si>
  <si>
    <t xml:space="preserve">    0409040142 ORQUIECTOMIA SUBCAPSULAR BILATERAL</t>
  </si>
  <si>
    <t xml:space="preserve">    0409040150 ORQUIECTOMIA UNI OU BILATERAL C/ ESVAZIAMENTO GANGLIONAR</t>
  </si>
  <si>
    <t xml:space="preserve">    0409040169 ORQUIECTOMIA UNILATERAL</t>
  </si>
  <si>
    <t xml:space="preserve">    0409040185 REPARACAO E OPERACAO PLASTICA DO TESTICULO</t>
  </si>
  <si>
    <t xml:space="preserve">    0409040215 TRATAMENTO CIRURGICO DE HIDROCELE</t>
  </si>
  <si>
    <t xml:space="preserve">    0409040231 TRATAMENTO CIRURGICO DE VARICOCELE|0409040240 VASECTOMIA</t>
  </si>
  <si>
    <t xml:space="preserve">    0409050032 CORRECAO DE HIPOSPADIA (1o TEMPO)</t>
  </si>
  <si>
    <t xml:space="preserve">    0409050040 CORRECAO DE HIPOSPADIA (2o TEMPO)|0409050083 POSTECTOMIA</t>
  </si>
  <si>
    <t xml:space="preserve">    0409060011 CERCLAGEM DE COLO DO UTERO</t>
  </si>
  <si>
    <t xml:space="preserve">    0409060020 COLPOPERINEOPLASTIA ANTERIOR E POSTERIOR C/ AMPUTACAO DE COLO</t>
  </si>
  <si>
    <t xml:space="preserve">    0409060054 CURETAGEM UTERINA EM MOLA HIDATIFORME</t>
  </si>
  <si>
    <t xml:space="preserve">    0409060100 HISTERECTOMIA (POR VIA VAGINAL)</t>
  </si>
  <si>
    <t xml:space="preserve">    0409060119 HISTERECTOMIA C/ ANEXECTOMIA (UNI / BILATERAL)</t>
  </si>
  <si>
    <t xml:space="preserve">    0409060127 HISTERECTOMIA SUBTOTAL|0409060135 HISTERECTOMIA TOTAL</t>
  </si>
  <si>
    <t xml:space="preserve">    0409060151 HISTERECTOMIA VIDEOLAPAROSCOPICA</t>
  </si>
  <si>
    <t xml:space="preserve">    0409060178 HISTEROSCOPIA CIRURGICA C/ RESSECTOSCOPIO</t>
  </si>
  <si>
    <t xml:space="preserve">    0409060186 LAQUEADURA TUBARIA|0409060194 MIOMECTOMIA</t>
  </si>
  <si>
    <t xml:space="preserve">    0409060208 MIOMECTOMIA VIDEOLAPAROSCOPICA</t>
  </si>
  <si>
    <t xml:space="preserve">    0409060216 OOFORECTOMIA / OOFOROPLASTIA</t>
  </si>
  <si>
    <t xml:space="preserve">    0409060232 SALPINGECTOMIA UNI / BILATERAL</t>
  </si>
  <si>
    <t xml:space="preserve">    0409060240 SALPINGECTOMIA VIDEOLAPAROSCOPICA|0409060259 SALPINGOPLASTIA</t>
  </si>
  <si>
    <t xml:space="preserve">    0409060267 SALPINGOPLASTIA VIDEOLAPAROSCOPICA</t>
  </si>
  <si>
    <t xml:space="preserve">    0409070017 ALARGAMENTO DA ENTRADA VAGINAL|0409070025 COLPECTOMIA</t>
  </si>
  <si>
    <t xml:space="preserve">    0409070033 COLPOCLEISE (CIRURGIA DE LE FORT)|0409070041 COLPOPERINEOCLEISE</t>
  </si>
  <si>
    <t xml:space="preserve">    0409070050 COLPOPERINEOPLASTIA ANTERIOR E POSTERIOR</t>
  </si>
  <si>
    <t xml:space="preserve">    0409070068 COLPOPERINEOPLASTIA POSTERIOR</t>
  </si>
  <si>
    <t xml:space="preserve">    0409070076 COLPOPERINEORRAFIA NAO OBSTETRICA</t>
  </si>
  <si>
    <t xml:space="preserve">    0409070084 COLPOPLASTIA ANTERIOR|0409070149 EXERESE DE CISTO VAGINAL</t>
  </si>
  <si>
    <t xml:space="preserve">    0409070190 MARSUPIALIZACAO DE GLANDULA DE BARTOLIN</t>
  </si>
  <si>
    <t xml:space="preserve">    0409070203 OPERACAO DE BURCH|0409070211 RECONSTRUCAO DA VAGINA</t>
  </si>
  <si>
    <t xml:space="preserve">    0409070220 TRATAMENTO CIRURGICO DE COAPTACAO DE NINFAS</t>
  </si>
  <si>
    <t xml:space="preserve">    0409070238 TRATAMENTO CIRURGICO DE FISTULA RETO-VAGINAL</t>
  </si>
  <si>
    <t xml:space="preserve">    0409070254 TRATAMENTO CIRURGICO DE FISTULA VESICO-VAGINAL</t>
  </si>
  <si>
    <t xml:space="preserve">    0409070262 TRATAMENTO CIRURGICO DE HIPERTROFIA DOS PEQUENOS LABIOS</t>
  </si>
  <si>
    <t xml:space="preserve">    0409070270 TRATAMENTO CIRURGICO DE INCONTINENCIA URINARIA POR VIA VAGINAL</t>
  </si>
  <si>
    <t xml:space="preserve">    0409070289 TRATAMENTO CIRURGICO DE VAGINA SEPTADA / ATRESICA</t>
  </si>
  <si>
    <t xml:space="preserve">    0409070300 VULVECTOMIA SIMPLES</t>
  </si>
  <si>
    <t xml:space="preserve">    0410010073 PLASTICA MAMARIA FEMININA NAO ESTETICA</t>
  </si>
  <si>
    <t xml:space="preserve">    0410010111 SETORECTOMIA / QUADRANTECTOMIA</t>
  </si>
  <si>
    <t>Financiam   [2008+: 04 Fundo de Ações Estratégicas e Compensações FAEC</t>
  </si>
  <si>
    <t>RDBA1708.DBC</t>
  </si>
  <si>
    <t>RDBA1709.DBC</t>
  </si>
  <si>
    <t>RDBA1710.DBC</t>
  </si>
  <si>
    <t>RDBA1711.DBC</t>
  </si>
  <si>
    <t>RDBA1712.DBC</t>
  </si>
  <si>
    <t>RDBA1801.DBC</t>
  </si>
  <si>
    <t>Registros_Processados= 399124</t>
  </si>
  <si>
    <t>Tempo_Decorrido= 0:02</t>
  </si>
  <si>
    <t>2018/Jan</t>
  </si>
  <si>
    <t>Obs.: 28 municipios encaminhadores Saldo de R$ 481.813,62  a ser Executado pela Gestão estadual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</si>
</sst>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%"/>
    <numFmt numFmtId="169" formatCode="_(* #,##0_);_(* \(#,##0\);_(* &quot;-&quot;??_);_(@_)"/>
    <numFmt numFmtId="170" formatCode="#,##0;[Red]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3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65" fontId="14" fillId="0" borderId="0">
      <alignment/>
      <protection/>
    </xf>
    <xf numFmtId="166" fontId="14" fillId="0" borderId="0" applyFont="0" applyFill="0" applyBorder="0" applyAlignment="0" applyProtection="0"/>
    <xf numFmtId="0" fontId="14" fillId="0" borderId="0" applyFill="0" applyProtection="0">
      <alignment/>
    </xf>
    <xf numFmtId="0" fontId="14" fillId="0" borderId="0" applyFill="0" applyProtection="0">
      <alignment/>
    </xf>
    <xf numFmtId="0" fontId="0" fillId="0" borderId="0">
      <alignment/>
      <protection/>
    </xf>
    <xf numFmtId="0" fontId="14" fillId="0" borderId="0" applyFill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Border="0" applyProtection="0">
      <alignment/>
    </xf>
    <xf numFmtId="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Border="0" applyAlignment="0" applyProtection="0"/>
    <xf numFmtId="168" fontId="15" fillId="0" borderId="0">
      <alignment/>
      <protection/>
    </xf>
    <xf numFmtId="0" fontId="15" fillId="0" borderId="0">
      <alignment/>
      <protection/>
    </xf>
    <xf numFmtId="168" fontId="15" fillId="0" borderId="0">
      <alignment/>
      <protection/>
    </xf>
    <xf numFmtId="169" fontId="15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Border="0" applyAlignment="0" applyProtection="0"/>
  </cellStyleXfs>
  <cellXfs count="225">
    <xf numFmtId="0" fontId="0" fillId="0" borderId="0" xfId="0"/>
    <xf numFmtId="49" fontId="0" fillId="0" borderId="0" xfId="0" applyNumberFormat="1"/>
    <xf numFmtId="0" fontId="2" fillId="2" borderId="1" xfId="0" applyFont="1" applyFill="1" applyBorder="1"/>
    <xf numFmtId="49" fontId="2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3" fontId="0" fillId="0" borderId="0" xfId="2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20" applyFont="1" applyBorder="1"/>
    <xf numFmtId="49" fontId="2" fillId="2" borderId="1" xfId="0" applyNumberFormat="1" applyFont="1" applyFill="1" applyBorder="1" applyAlignment="1">
      <alignment horizontal="center"/>
    </xf>
    <xf numFmtId="43" fontId="2" fillId="2" borderId="1" xfId="2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0" borderId="0" xfId="0" applyNumberFormat="1"/>
    <xf numFmtId="0" fontId="2" fillId="3" borderId="2" xfId="0" applyNumberFormat="1" applyFont="1" applyFill="1" applyBorder="1"/>
    <xf numFmtId="43" fontId="2" fillId="3" borderId="2" xfId="20" applyFont="1" applyFill="1" applyBorder="1"/>
    <xf numFmtId="164" fontId="0" fillId="0" borderId="0" xfId="2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4" xfId="0" applyNumberFormat="1" applyFont="1" applyBorder="1"/>
    <xf numFmtId="0" fontId="2" fillId="0" borderId="0" xfId="0" applyFont="1"/>
    <xf numFmtId="0" fontId="2" fillId="3" borderId="2" xfId="0" applyFont="1" applyFill="1" applyBorder="1"/>
    <xf numFmtId="43" fontId="2" fillId="0" borderId="4" xfId="20" applyFont="1" applyBorder="1"/>
    <xf numFmtId="0" fontId="5" fillId="0" borderId="0" xfId="22" applyFont="1">
      <alignment/>
      <protection/>
    </xf>
    <xf numFmtId="0" fontId="6" fillId="0" borderId="0" xfId="21" applyFont="1" applyAlignment="1">
      <alignment horizontal="center" vertical="center" wrapText="1"/>
      <protection/>
    </xf>
    <xf numFmtId="0" fontId="7" fillId="0" borderId="0" xfId="22" applyFont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9" fillId="0" borderId="0" xfId="22" applyFont="1" applyFill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9" fillId="4" borderId="5" xfId="22" applyFont="1" applyFill="1" applyBorder="1" applyAlignment="1">
      <alignment horizontal="center" vertical="center" wrapText="1"/>
      <protection/>
    </xf>
    <xf numFmtId="0" fontId="9" fillId="4" borderId="5" xfId="22" applyFont="1" applyFill="1" applyBorder="1" applyAlignment="1">
      <alignment horizontal="center" vertical="center"/>
      <protection/>
    </xf>
    <xf numFmtId="43" fontId="10" fillId="5" borderId="5" xfId="20" applyFont="1" applyFill="1" applyBorder="1" applyAlignment="1">
      <alignment horizontal="center" vertical="center"/>
    </xf>
    <xf numFmtId="0" fontId="9" fillId="0" borderId="5" xfId="22" applyFont="1" applyBorder="1" applyAlignment="1">
      <alignment vertical="center" wrapText="1"/>
      <protection/>
    </xf>
    <xf numFmtId="0" fontId="7" fillId="0" borderId="1" xfId="22" applyFont="1" applyBorder="1" applyAlignment="1">
      <alignment horizontal="center" vertical="center"/>
      <protection/>
    </xf>
    <xf numFmtId="43" fontId="7" fillId="0" borderId="1" xfId="20" applyFont="1" applyBorder="1" applyAlignment="1">
      <alignment horizontal="center" vertical="center"/>
    </xf>
    <xf numFmtId="43" fontId="5" fillId="0" borderId="1" xfId="20" applyFont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22" applyFont="1" applyBorder="1" applyAlignment="1">
      <alignment horizontal="center" vertical="center"/>
      <protection/>
    </xf>
    <xf numFmtId="43" fontId="11" fillId="0" borderId="1" xfId="20" applyFont="1" applyBorder="1" applyAlignment="1">
      <alignment horizontal="center" vertical="center"/>
    </xf>
    <xf numFmtId="0" fontId="9" fillId="4" borderId="1" xfId="22" applyFont="1" applyFill="1" applyBorder="1" applyAlignment="1">
      <alignment horizontal="center" vertical="center"/>
      <protection/>
    </xf>
    <xf numFmtId="43" fontId="9" fillId="4" borderId="1" xfId="20" applyFont="1" applyFill="1" applyBorder="1" applyAlignment="1">
      <alignment horizontal="center" vertical="center"/>
    </xf>
    <xf numFmtId="43" fontId="5" fillId="4" borderId="1" xfId="20" applyFont="1" applyFill="1" applyBorder="1" applyAlignment="1">
      <alignment vertical="center"/>
    </xf>
    <xf numFmtId="43" fontId="5" fillId="0" borderId="1" xfId="20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0" fontId="7" fillId="0" borderId="1" xfId="22" applyFont="1" applyBorder="1" applyAlignment="1">
      <alignment horizontal="center" vertical="center" wrapText="1"/>
      <protection/>
    </xf>
    <xf numFmtId="43" fontId="9" fillId="4" borderId="1" xfId="22" applyNumberFormat="1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 readingOrder="1"/>
      <protection/>
    </xf>
    <xf numFmtId="43" fontId="7" fillId="0" borderId="1" xfId="20" applyFont="1" applyBorder="1" applyAlignment="1">
      <alignment vertical="center"/>
    </xf>
    <xf numFmtId="43" fontId="11" fillId="0" borderId="1" xfId="20" applyFont="1" applyBorder="1" applyAlignment="1">
      <alignment vertical="center"/>
    </xf>
    <xf numFmtId="0" fontId="11" fillId="0" borderId="1" xfId="23" applyFont="1" applyBorder="1" applyAlignment="1">
      <alignment horizontal="center" vertical="center" readingOrder="1"/>
      <protection/>
    </xf>
    <xf numFmtId="0" fontId="7" fillId="6" borderId="1" xfId="0" applyFont="1" applyFill="1" applyBorder="1" applyAlignment="1">
      <alignment horizontal="center" vertical="center"/>
    </xf>
    <xf numFmtId="43" fontId="13" fillId="0" borderId="1" xfId="20" applyFont="1" applyBorder="1" applyAlignment="1">
      <alignment vertical="center" readingOrder="1"/>
    </xf>
    <xf numFmtId="0" fontId="9" fillId="0" borderId="5" xfId="22" applyFont="1" applyFill="1" applyBorder="1" applyAlignment="1">
      <alignment vertical="center" wrapText="1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43" fontId="7" fillId="0" borderId="1" xfId="20" applyFont="1" applyFill="1" applyBorder="1" applyAlignment="1">
      <alignment horizontal="center" vertical="center"/>
    </xf>
    <xf numFmtId="43" fontId="5" fillId="0" borderId="1" xfId="20" applyFont="1" applyFill="1" applyBorder="1" applyAlignment="1">
      <alignment vertical="center"/>
    </xf>
    <xf numFmtId="0" fontId="5" fillId="0" borderId="0" xfId="22" applyFont="1" applyFill="1">
      <alignment/>
      <protection/>
    </xf>
    <xf numFmtId="43" fontId="13" fillId="0" borderId="1" xfId="20" applyFont="1" applyBorder="1" applyAlignment="1">
      <alignment horizontal="center" vertical="center" readingOrder="1"/>
    </xf>
    <xf numFmtId="43" fontId="7" fillId="0" borderId="1" xfId="20" applyFont="1" applyBorder="1" applyAlignment="1">
      <alignment horizontal="center" vertical="center" wrapText="1"/>
    </xf>
    <xf numFmtId="43" fontId="7" fillId="0" borderId="5" xfId="20" applyFont="1" applyFill="1" applyBorder="1" applyAlignment="1">
      <alignment vertical="center" wrapText="1"/>
    </xf>
    <xf numFmtId="0" fontId="7" fillId="7" borderId="1" xfId="22" applyFont="1" applyFill="1" applyBorder="1" applyAlignment="1">
      <alignment horizontal="center" vertical="center"/>
      <protection/>
    </xf>
    <xf numFmtId="0" fontId="9" fillId="6" borderId="5" xfId="22" applyFont="1" applyFill="1" applyBorder="1" applyAlignment="1">
      <alignment vertical="center" wrapText="1"/>
      <protection/>
    </xf>
    <xf numFmtId="0" fontId="7" fillId="6" borderId="1" xfId="22" applyFont="1" applyFill="1" applyBorder="1" applyAlignment="1">
      <alignment horizontal="center" vertical="center"/>
      <protection/>
    </xf>
    <xf numFmtId="43" fontId="7" fillId="6" borderId="1" xfId="20" applyFont="1" applyFill="1" applyBorder="1" applyAlignment="1">
      <alignment horizontal="center" vertical="center"/>
    </xf>
    <xf numFmtId="43" fontId="5" fillId="6" borderId="1" xfId="20" applyFont="1" applyFill="1" applyBorder="1" applyAlignment="1">
      <alignment vertical="center"/>
    </xf>
    <xf numFmtId="0" fontId="5" fillId="6" borderId="0" xfId="22" applyFont="1" applyFill="1">
      <alignment/>
      <protection/>
    </xf>
    <xf numFmtId="43" fontId="0" fillId="8" borderId="1" xfId="20" applyFont="1" applyFill="1" applyBorder="1" applyAlignment="1">
      <alignment vertical="center"/>
    </xf>
    <xf numFmtId="0" fontId="10" fillId="0" borderId="6" xfId="22" applyFont="1" applyBorder="1" applyAlignment="1">
      <alignment horizontal="center" vertical="center"/>
      <protection/>
    </xf>
    <xf numFmtId="43" fontId="0" fillId="0" borderId="1" xfId="20" applyFont="1" applyBorder="1" applyAlignment="1">
      <alignment vertical="center"/>
    </xf>
    <xf numFmtId="43" fontId="10" fillId="4" borderId="1" xfId="20" applyFont="1" applyFill="1" applyBorder="1" applyAlignment="1">
      <alignment horizontal="center" vertical="center"/>
    </xf>
    <xf numFmtId="0" fontId="7" fillId="0" borderId="5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/>
    </xf>
    <xf numFmtId="43" fontId="7" fillId="0" borderId="1" xfId="20" applyFont="1" applyFill="1" applyBorder="1" applyAlignment="1">
      <alignment vertical="center"/>
    </xf>
    <xf numFmtId="0" fontId="7" fillId="6" borderId="0" xfId="22" applyFont="1" applyFill="1" applyAlignment="1">
      <alignment vertical="center" wrapText="1"/>
      <protection/>
    </xf>
    <xf numFmtId="0" fontId="7" fillId="6" borderId="0" xfId="22" applyFont="1" applyFill="1" applyAlignment="1">
      <alignment horizontal="center" vertical="center" wrapText="1"/>
      <protection/>
    </xf>
    <xf numFmtId="0" fontId="9" fillId="4" borderId="1" xfId="22" applyFont="1" applyFill="1" applyBorder="1" applyAlignment="1">
      <alignment horizontal="center" vertical="center" wrapText="1"/>
      <protection/>
    </xf>
    <xf numFmtId="4" fontId="9" fillId="4" borderId="1" xfId="0" applyNumberFormat="1" applyFont="1" applyFill="1" applyBorder="1" applyAlignment="1">
      <alignment horizontal="right" readingOrder="1"/>
    </xf>
    <xf numFmtId="43" fontId="10" fillId="4" borderId="1" xfId="20" applyFont="1" applyFill="1" applyBorder="1"/>
    <xf numFmtId="43" fontId="0" fillId="0" borderId="0" xfId="0" applyNumberFormat="1" applyBorder="1" applyAlignment="1">
      <alignment vertical="center"/>
    </xf>
    <xf numFmtId="43" fontId="7" fillId="0" borderId="0" xfId="20" applyFont="1" applyAlignment="1">
      <alignment vertical="center"/>
    </xf>
    <xf numFmtId="0" fontId="9" fillId="6" borderId="0" xfId="22" applyFont="1" applyFill="1" applyAlignment="1">
      <alignment horizontal="left" vertical="center" wrapText="1"/>
      <protection/>
    </xf>
    <xf numFmtId="43" fontId="7" fillId="0" borderId="0" xfId="22" applyNumberFormat="1" applyFont="1" applyAlignment="1">
      <alignment horizontal="center" vertical="center"/>
      <protection/>
    </xf>
    <xf numFmtId="43" fontId="5" fillId="0" borderId="0" xfId="22" applyNumberFormat="1" applyFont="1">
      <alignment/>
      <protection/>
    </xf>
    <xf numFmtId="43" fontId="7" fillId="0" borderId="0" xfId="20" applyFont="1" applyAlignment="1">
      <alignment horizontal="center" vertical="center"/>
    </xf>
    <xf numFmtId="0" fontId="7" fillId="0" borderId="0" xfId="22" applyFont="1" applyAlignment="1">
      <alignment vertical="center" wrapText="1"/>
      <protection/>
    </xf>
    <xf numFmtId="0" fontId="7" fillId="0" borderId="0" xfId="22" applyFont="1" applyAlignment="1">
      <alignment horizontal="center" vertical="center" wrapText="1"/>
      <protection/>
    </xf>
    <xf numFmtId="43" fontId="2" fillId="3" borderId="2" xfId="20" applyNumberFormat="1" applyFont="1" applyFill="1" applyBorder="1"/>
    <xf numFmtId="164" fontId="0" fillId="0" borderId="0" xfId="0" applyNumberFormat="1"/>
    <xf numFmtId="164" fontId="2" fillId="3" borderId="2" xfId="0" applyNumberFormat="1" applyFont="1" applyFill="1" applyBorder="1"/>
    <xf numFmtId="164" fontId="0" fillId="0" borderId="1" xfId="20" applyNumberFormat="1" applyFont="1" applyBorder="1"/>
    <xf numFmtId="164" fontId="0" fillId="0" borderId="1" xfId="0" applyNumberFormat="1" applyBorder="1"/>
    <xf numFmtId="43" fontId="2" fillId="4" borderId="1" xfId="20" applyFont="1" applyFill="1" applyBorder="1"/>
    <xf numFmtId="164" fontId="0" fillId="4" borderId="1" xfId="20" applyNumberFormat="1" applyFont="1" applyFill="1" applyBorder="1"/>
    <xf numFmtId="43" fontId="0" fillId="4" borderId="1" xfId="20" applyFont="1" applyFill="1" applyBorder="1"/>
    <xf numFmtId="164" fontId="0" fillId="4" borderId="1" xfId="0" applyNumberFormat="1" applyFill="1" applyBorder="1"/>
    <xf numFmtId="164" fontId="2" fillId="4" borderId="1" xfId="20" applyNumberFormat="1" applyFont="1" applyFill="1" applyBorder="1"/>
    <xf numFmtId="164" fontId="2" fillId="4" borderId="1" xfId="0" applyNumberFormat="1" applyFont="1" applyFill="1" applyBorder="1"/>
    <xf numFmtId="43" fontId="2" fillId="9" borderId="1" xfId="20" applyFont="1" applyFill="1" applyBorder="1" applyAlignment="1">
      <alignment horizontal="center"/>
    </xf>
    <xf numFmtId="164" fontId="2" fillId="10" borderId="1" xfId="20" applyNumberFormat="1" applyFont="1" applyFill="1" applyBorder="1" applyAlignment="1">
      <alignment horizontal="center"/>
    </xf>
    <xf numFmtId="43" fontId="2" fillId="10" borderId="1" xfId="20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43" fontId="2" fillId="11" borderId="1" xfId="2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43" fontId="2" fillId="12" borderId="1" xfId="20" applyFont="1" applyFill="1" applyBorder="1" applyAlignment="1">
      <alignment vertical="center"/>
    </xf>
    <xf numFmtId="164" fontId="2" fillId="13" borderId="1" xfId="20" applyNumberFormat="1" applyFont="1" applyFill="1" applyBorder="1" applyAlignment="1">
      <alignment horizontal="center" vertical="center"/>
    </xf>
    <xf numFmtId="43" fontId="2" fillId="13" borderId="1" xfId="20" applyFont="1" applyFill="1" applyBorder="1" applyAlignment="1">
      <alignment vertical="center"/>
    </xf>
    <xf numFmtId="164" fontId="2" fillId="11" borderId="1" xfId="2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4" borderId="1" xfId="20" applyNumberFormat="1" applyFont="1" applyFill="1" applyBorder="1" applyAlignment="1">
      <alignment horizontal="center"/>
    </xf>
    <xf numFmtId="43" fontId="2" fillId="4" borderId="1" xfId="2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64" fontId="2" fillId="14" borderId="1" xfId="20" applyNumberFormat="1" applyFont="1" applyFill="1" applyBorder="1" applyAlignment="1">
      <alignment horizontal="center"/>
    </xf>
    <xf numFmtId="43" fontId="2" fillId="14" borderId="1" xfId="2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43" fontId="18" fillId="0" borderId="1" xfId="2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0" fillId="0" borderId="0" xfId="0" applyNumberFormat="1"/>
    <xf numFmtId="43" fontId="0" fillId="0" borderId="1" xfId="20" applyFont="1" applyFill="1" applyBorder="1"/>
    <xf numFmtId="43" fontId="2" fillId="4" borderId="1" xfId="0" applyNumberFormat="1" applyFont="1" applyFill="1" applyBorder="1"/>
    <xf numFmtId="0" fontId="0" fillId="0" borderId="1" xfId="0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43" fontId="0" fillId="0" borderId="1" xfId="2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3" fontId="2" fillId="15" borderId="1" xfId="20" applyFont="1" applyFill="1" applyBorder="1" applyAlignment="1">
      <alignment horizontal="center" vertical="center"/>
    </xf>
    <xf numFmtId="43" fontId="2" fillId="11" borderId="1" xfId="2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43" fontId="19" fillId="16" borderId="1" xfId="20" applyFont="1" applyFill="1" applyBorder="1" applyAlignment="1">
      <alignment horizontal="center" vertical="center"/>
    </xf>
    <xf numFmtId="43" fontId="19" fillId="17" borderId="1" xfId="2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3" fontId="2" fillId="1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  <xf numFmtId="170" fontId="2" fillId="4" borderId="1" xfId="20" applyNumberFormat="1" applyFont="1" applyFill="1" applyBorder="1" applyAlignment="1">
      <alignment horizontal="center"/>
    </xf>
    <xf numFmtId="170" fontId="0" fillId="0" borderId="0" xfId="20" applyNumberFormat="1" applyFont="1" applyAlignment="1">
      <alignment horizontal="center"/>
    </xf>
    <xf numFmtId="43" fontId="0" fillId="0" borderId="1" xfId="20" applyFont="1" applyBorder="1" applyAlignment="1">
      <alignment horizontal="center"/>
    </xf>
    <xf numFmtId="170" fontId="2" fillId="1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3" fontId="2" fillId="14" borderId="1" xfId="20" applyFont="1" applyFill="1" applyBorder="1"/>
    <xf numFmtId="164" fontId="2" fillId="14" borderId="1" xfId="20" applyNumberFormat="1" applyFont="1" applyFill="1" applyBorder="1"/>
    <xf numFmtId="0" fontId="0" fillId="0" borderId="0" xfId="0" applyAlignment="1">
      <alignment horizontal="center" vertical="center"/>
    </xf>
    <xf numFmtId="164" fontId="2" fillId="12" borderId="1" xfId="2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1" xfId="0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20" applyNumberFormat="1" applyFont="1" applyFill="1" applyBorder="1" applyAlignment="1">
      <alignment horizontal="center" vertical="center"/>
    </xf>
    <xf numFmtId="43" fontId="2" fillId="4" borderId="1" xfId="20" applyFont="1" applyFill="1" applyBorder="1" applyAlignment="1">
      <alignment vertical="center"/>
    </xf>
    <xf numFmtId="0" fontId="2" fillId="9" borderId="7" xfId="0" applyFont="1" applyFill="1" applyBorder="1" applyAlignment="1">
      <alignment/>
    </xf>
    <xf numFmtId="164" fontId="2" fillId="9" borderId="1" xfId="20" applyNumberFormat="1" applyFont="1" applyFill="1" applyBorder="1" applyAlignment="1">
      <alignment horizontal="center"/>
    </xf>
    <xf numFmtId="164" fontId="0" fillId="0" borderId="1" xfId="20" applyNumberFormat="1" applyFont="1" applyFill="1" applyBorder="1"/>
    <xf numFmtId="0" fontId="18" fillId="0" borderId="1" xfId="0" applyFont="1" applyBorder="1"/>
    <xf numFmtId="43" fontId="18" fillId="0" borderId="1" xfId="20" applyFont="1" applyBorder="1"/>
    <xf numFmtId="0" fontId="18" fillId="0" borderId="1" xfId="0" applyFont="1" applyBorder="1" applyAlignment="1">
      <alignment horizontal="left"/>
    </xf>
    <xf numFmtId="43" fontId="19" fillId="4" borderId="1" xfId="20" applyFont="1" applyFill="1" applyBorder="1" applyAlignment="1">
      <alignment horizontal="center" vertical="center"/>
    </xf>
    <xf numFmtId="43" fontId="0" fillId="0" borderId="1" xfId="0" applyNumberFormat="1" applyBorder="1"/>
    <xf numFmtId="43" fontId="0" fillId="0" borderId="1" xfId="0" applyNumberFormat="1" applyFill="1" applyBorder="1"/>
    <xf numFmtId="43" fontId="18" fillId="0" borderId="1" xfId="0" applyNumberFormat="1" applyFont="1" applyBorder="1"/>
    <xf numFmtId="43" fontId="19" fillId="4" borderId="1" xfId="0" applyNumberFormat="1" applyFont="1" applyFill="1" applyBorder="1"/>
    <xf numFmtId="43" fontId="20" fillId="14" borderId="8" xfId="20" applyFont="1" applyFill="1" applyBorder="1" applyAlignment="1">
      <alignment horizontal="center" vertical="center" wrapText="1"/>
    </xf>
    <xf numFmtId="43" fontId="20" fillId="14" borderId="1" xfId="2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left"/>
    </xf>
    <xf numFmtId="164" fontId="0" fillId="18" borderId="1" xfId="20" applyNumberFormat="1" applyFont="1" applyFill="1" applyBorder="1"/>
    <xf numFmtId="43" fontId="0" fillId="18" borderId="1" xfId="20" applyFont="1" applyFill="1" applyBorder="1"/>
    <xf numFmtId="164" fontId="0" fillId="18" borderId="1" xfId="0" applyNumberFormat="1" applyFill="1" applyBorder="1"/>
    <xf numFmtId="17" fontId="0" fillId="0" borderId="1" xfId="0" applyNumberFormat="1" applyBorder="1"/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 wrapText="1" readingOrder="1"/>
    </xf>
    <xf numFmtId="0" fontId="21" fillId="19" borderId="1" xfId="0" applyFont="1" applyFill="1" applyBorder="1" applyAlignment="1">
      <alignment horizontal="center" vertical="center" wrapText="1" readingOrder="1"/>
    </xf>
    <xf numFmtId="43" fontId="15" fillId="0" borderId="1" xfId="20" applyFont="1" applyBorder="1" applyAlignment="1">
      <alignment horizontal="center" wrapText="1" readingOrder="1"/>
    </xf>
    <xf numFmtId="43" fontId="21" fillId="4" borderId="1" xfId="20" applyFont="1" applyFill="1" applyBorder="1" applyAlignment="1">
      <alignment horizontal="center" wrapText="1" readingOrder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3" fontId="7" fillId="20" borderId="1" xfId="20" applyFont="1" applyFill="1" applyBorder="1" applyAlignment="1">
      <alignment horizontal="center" vertical="center"/>
    </xf>
    <xf numFmtId="43" fontId="7" fillId="20" borderId="1" xfId="20" applyFont="1" applyFill="1" applyBorder="1" applyAlignment="1">
      <alignment horizontal="center" vertical="center" wrapText="1"/>
    </xf>
    <xf numFmtId="43" fontId="5" fillId="0" borderId="0" xfId="20" applyFont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43" fontId="20" fillId="14" borderId="1" xfId="2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4" fillId="0" borderId="0" xfId="21" applyFont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11" fillId="6" borderId="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9" fillId="4" borderId="7" xfId="22" applyFont="1" applyFill="1" applyBorder="1" applyAlignment="1">
      <alignment horizontal="center" vertical="center"/>
      <protection/>
    </xf>
    <xf numFmtId="0" fontId="9" fillId="4" borderId="8" xfId="22" applyFont="1" applyFill="1" applyBorder="1" applyAlignment="1">
      <alignment horizontal="center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9" fillId="4" borderId="1" xfId="22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 4" xfId="21"/>
    <cellStyle name="Normal 3" xfId="22"/>
    <cellStyle name="Normal 5" xfId="23"/>
    <cellStyle name="Excel Built-in TableStyleLight1" xfId="24"/>
    <cellStyle name="Moeda 2" xfId="25"/>
    <cellStyle name="Normal 2" xfId="26"/>
    <cellStyle name="Normal 2 2" xfId="27"/>
    <cellStyle name="Normal 2 2 2" xfId="28"/>
    <cellStyle name="Normal 2 3" xfId="29"/>
    <cellStyle name="Normal 3 2" xfId="30"/>
    <cellStyle name="Normal 3 3" xfId="31"/>
    <cellStyle name="Normal 4" xfId="32"/>
    <cellStyle name="Porcentagem 2" xfId="33"/>
    <cellStyle name="Porcentagem 2 2" xfId="34"/>
    <cellStyle name="Porcentagem 3" xfId="35"/>
    <cellStyle name="Porcentagem 4" xfId="36"/>
    <cellStyle name="Porcentagem 5" xfId="37"/>
    <cellStyle name="Separador de milhares 2" xfId="38"/>
    <cellStyle name="Separador de milhares 3" xfId="39"/>
    <cellStyle name="Separador de milhares 4" xfId="40"/>
    <cellStyle name="Separador de milhares 5" xfId="41"/>
    <cellStyle name="TableStyleLight1" xfId="42"/>
    <cellStyle name="TableStyleLight1 2" xfId="43"/>
    <cellStyle name="TableStyleLight1 3" xfId="44"/>
    <cellStyle name="TableStyleLight1 4" xfId="45"/>
    <cellStyle name="Vírgula 2" xfId="46"/>
    <cellStyle name="Vírgula 3" xfId="47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2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302" refreshedBy="Thiago Santos Fernandes Jesus" refreshedVersion="4">
  <cacheSource type="worksheet">
    <worksheetSource ref="A8:K310" sheet="Executado Cir Eletiva - Muni"/>
  </cacheSource>
  <cacheFields count="11">
    <cacheField name="IBGE EXECUTOR" numFmtId="49">
      <sharedItems containsMixedTypes="0" count="0"/>
    </cacheField>
    <cacheField name="EXECUTOR">
      <sharedItems containsMixedTypes="0" count="26">
        <s v="Brumado "/>
        <s v="Caetité "/>
        <s v="Coribe"/>
        <s v="Dias dÁvila"/>
        <s v="Eunápolis "/>
        <s v="Filadélfia"/>
        <s v="Iaçu"/>
        <s v="Irecê "/>
        <s v="Itiúba"/>
        <s v="Jacobina"/>
        <s v="Jaguaquara"/>
        <s v="Jequié"/>
        <s v="Luís Eduardo Magalhães"/>
        <s v="Maracás "/>
        <s v="Morro do Chapéu "/>
        <s v="Paulo Afonso"/>
        <s v="Porto Seguro"/>
        <s v="Prado "/>
        <s v="Salvador"/>
        <s v="Santaluz"/>
        <s v="Santa Maria da Vitória"/>
        <s v="São Félix "/>
        <s v="São Félix do Coribe "/>
        <s v="Teixeira de Freitas "/>
        <s v="Vitória da Conquista"/>
        <s v="Xique-Xique "/>
      </sharedItems>
    </cacheField>
    <cacheField name="CNES" numFmtId="49">
      <sharedItems containsMixedTypes="0" count="0"/>
    </cacheField>
    <cacheField name="UNIDADE">
      <sharedItems containsMixedTypes="0" count="0"/>
    </cacheField>
    <cacheField name="IBGE PACIENTE">
      <sharedItems containsSemiMixedTypes="0" containsString="0" containsMixedTypes="0" containsNumber="1" containsInteger="1" count="0"/>
    </cacheField>
    <cacheField name="MUNICIPIO PACIENTE">
      <sharedItems containsMixedTypes="0" count="55">
        <s v="Brumado "/>
        <s v="Caetité "/>
        <s v="Coribe"/>
        <s v="Dias dÁvila"/>
        <s v="Eunápolis "/>
        <s v="Filadélfia"/>
        <s v="Iaçu"/>
        <s v="Irecê "/>
        <s v="Itiúba"/>
        <s v="João Dourado"/>
        <s v="Jaguaquara"/>
        <s v="Irajuba "/>
        <s v="Planaltino"/>
        <s v="Gongogi "/>
        <s v="Itaquara"/>
        <s v="Jequié"/>
        <s v="Luís Eduardo Magalhães"/>
        <s v="Maracás "/>
        <s v="Morro do Chapéu "/>
        <s v="Paulo Afonso"/>
        <s v="Pedro Alexandre "/>
        <s v="Rodelas "/>
        <s v="Chorrochó "/>
        <s v="Abaré "/>
        <s v="Glória"/>
        <s v="Santa Brígida "/>
        <s v="Porto Seguro"/>
        <s v="Prado "/>
        <s v="Salvador"/>
        <s v="Santaluz"/>
        <s v="Serra Dourada "/>
        <s v="Cocos "/>
        <s v="Canápolis "/>
        <s v="Santa Maria da Vitória"/>
        <s v="São Félix do Coribe "/>
        <s v="Santana "/>
        <s v="São Félix "/>
        <s v="Teixeira de Freitas "/>
        <s v="Poções"/>
        <s v="Planalto"/>
        <s v="Caetanos"/>
        <s v="Bom Jesus da Serra"/>
        <s v="Vitória da Conquista"/>
        <s v="Presidente Jânio Quadros"/>
        <s v="Maetinga"/>
        <s v="Belo Campo"/>
        <s v="Barra do Choça"/>
        <s v="Mirante "/>
        <s v="Anagé "/>
        <s v="Ribeirão do Largo "/>
        <s v="Caraíbas"/>
        <s v="Tremedal"/>
        <s v="Gentio do Ouro"/>
        <s v="Xique-Xique "/>
        <s v="Itaguaçu da Bahia "/>
      </sharedItems>
    </cacheField>
    <cacheField name="COD, PROC" numFmtId="49">
      <sharedItems containsMixedTypes="0" count="0"/>
    </cacheField>
    <cacheField name="PROCEDIMENTO">
      <sharedItems containsMixedTypes="0" count="66">
        <s v="URETROTOMIA INTERNA"/>
        <s v="HISTERECTOMIA C/ ANEXECTOMIA (UNI / BILATERAL)"/>
        <s v="HERNIOPLASTIA UMBILICAL"/>
        <s v="COLECISTECTOMIA"/>
        <s v="HISTERECTOMIA TOTAL"/>
        <s v="VASECTOMIA"/>
        <s v="POSTECTOMIA"/>
        <s v="HEMORROIDECTOMIA"/>
        <s v="HERNIOPLASTIA INGUINAL / CRURAL (UNILATERAL)"/>
        <s v="OOFORECTOMIA / OOFOROPLASTIA"/>
        <s v="HERNIOPLASTIA INCISIONAL"/>
        <s v="HERNIOPLASTIA EPIGASTRICA"/>
        <s v="TRATAMENTO CIRURGICO DE HIPERTROFIA DOS PEQUENOS LABIOS"/>
        <s v="HISTERECTOMIA (POR VIA VAGINAL)"/>
        <s v="AMIGDALECTOMIA"/>
        <s v="TIREOIDECTOMIA TOTAL"/>
        <s v="HERNIOPLASTIA INGUINAL (BILATERAL)"/>
        <s v="LAQUEADURA TUBARIA"/>
        <s v="COLPOPERINEORRAFIA NAO OBSTETRICA"/>
        <s v="COLPOPERINEOPLASTIA ANTERIOR E POSTERIOR"/>
        <s v="ADENOIDECTOMIA"/>
        <s v="COLPOPERINEOPLASTIA POSTERIOR"/>
        <s v="MIOMECTOMIA"/>
        <s v="SETORECTOMIA / QUADRANTECTOMIA"/>
        <s v="MIOMECTOMIA VIDEOLAPAROSCOPICA"/>
        <s v="PROSTATECTOMIA SUPRAPÚBICA"/>
        <s v="COLPOPERINEOPLASTIA ANTERIOR E POSTERIOR C/ AMPUTACAO DE COLO"/>
        <s v="AMIGDALECTOMIA C/ ADENOIDECTOMIA"/>
        <s v="TRATAMENTO CIRURGICO DE HIDROCELE"/>
        <s v="REPARO DE ROTURA DO MANGUITO ROTADOR (INCLUI PROCEDIMENTOS DESCOMPRESSIVOS)"/>
        <s v="HISTERECTOMIA SUBTOTAL"/>
        <s v="TRATAMENTO CIRURGICO DE VARICOCELE"/>
        <s v="TRATAMENTO CIRÚRGICO DE ARTRITE INFECCIOSA (GRANDES E MÉDIAS ARTICULAÇÕES)"/>
        <s v="TRATAMENTO CIRÚRGICO DE FRATURA DA PATELA POR FIXAÇÃO INTERNA"/>
        <s v="TRATAMENTO CIRURGICO DE VARIZES (BILATERAL)"/>
        <s v="ORQUIECTOMIA SUBCAPSULAR BILATERAL"/>
        <s v="RESSECÇÃO DE CISTO SINOVIAL"/>
        <s v="FISTULECTOMIA / FISTULOTOMIA ANAL"/>
        <s v="ORQUIDOPEXIA UNILATERAL"/>
        <s v="TRATAMENTO CIRURGICO DE LUXACAO / FRATURA-LUXACAO ACROMIO-CLAVICULAR"/>
        <s v="TRATAMENTO CIRÚRGICO DE FRATURA DA EXTREMIDADE / METÁFISE DISTAL DOS OSSOS DO ANTEBRAÇO"/>
        <s v="ORQUIDOPEXIA BILATERAL"/>
        <s v="TRATAMENTO CIRURGICO DE SINDROME COMPRESSIVA EM TUNEL OSTEO-FIBROSO AO NIVEL DO CARPO"/>
        <s v="FACOEMULSIFICACAO C/ IMPLANTE DE LENTE INTRA-OCULAR DOBRAVEL"/>
        <s v="TRATAMENTO CIRÚRGICO DE FRATURA DO CALCÂNEO"/>
        <s v="PROSTATOVESICULECTOMIA RADICAL"/>
        <s v="TRATAMENTO CIRÚRGICO DE FRATURA LESÃO FISARIA DOS OSSOS DO ANTEBRAÇO"/>
        <s v="ARTROPLASTIA TOTAL PRIMARIA DO QUADRIL NÃO CIMENTADA / HÍBRIDA"/>
        <s v="COLECISTECTOMIA VIDEOLAPAROSCOPICA"/>
        <s v="ARTROPLASTIA TOTAL DE JOELHO - REVISAO / RECONSTRUCAO"/>
        <s v="ARTROPLASTIA TOTAL PRIMARIA DO JOELHO"/>
        <s v="RESSECCAO ENDOSCOPICA DE PROSTATA"/>
        <s v="RECONSTRUCAO LIGAMENTAR INTRA-ARTICULAR DO JOELHO (CRUZADO ANTERIOR)"/>
        <s v="TRATAMENTO CIRÚRGICO DE ROTURA DO MENISCO COM MENISCECTOMIA PARCIAL / TOTAL"/>
        <s v="EXERESE DE CISTO VAGINAL"/>
        <s v="DISCECTOMIA CERVICAL / LOMBAR / LOMBO-SACRA POR VIA POSTERIOR (DOIS NÍVEIS)"/>
        <s v="ARTROPLASTIA TOTAL PRIMÁRIA DO QUADRIL CIMENTADA"/>
        <s v="TRATAMENTO CIRÚRGICO DE SINDACTILIA DA MÃO (POR ESPACO INTERDIGITAL)"/>
        <s v="FACOEMULSIFICACAO C/ IMPLANTE DE LENTE INTRA-OCULAR RIGIDA"/>
        <s v="RETINOPEXIA C/ INTROFLEXAO ESCLERAL"/>
        <s v="IMPLANTE SECUNDARIO DE LENTE INTRA-OCULAR - LIO"/>
        <s v="EXPLANTE DE LENTE INTRA OCULAR"/>
        <s v="FACECTOMIA C/ IMPLANTE DE LENTE INTRA-OCULAR"/>
        <s v="TRABECULECTOMIA"/>
        <s v="TENOPLASTIA OU ENXERTO DE TENDÃO UNICO"/>
        <s v="VITRECTOMIA POSTERIOR COM INFUSÃO DE PERFLUOCARBONO/ÓLEO DE SILICONE/ENDOLASER"/>
      </sharedItems>
    </cacheField>
    <cacheField name="VALOR" numFmtId="43">
      <sharedItems containsSemiMixedTypes="0" containsString="0" containsMixedTypes="0" containsNumber="1" containsInteger="1" count="0"/>
    </cacheField>
    <cacheField name="QTD">
      <sharedItems containsSemiMixedTypes="0" containsString="0" containsMixedTypes="0" containsNumber="1" containsInteger="1" count="0"/>
    </cacheField>
    <cacheField name="TIPO">
      <sharedItems containsMixedTypes="0" count="2">
        <s v="AIH"/>
        <s v="APAC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1102" refreshedBy="Thiago Santos Fernandes Jesus" refreshedVersion="4">
  <cacheSource type="worksheet">
    <worksheetSource ref="A6:K1108" sheet="Executado Cir Eletiva - Estado"/>
  </cacheSource>
  <cacheFields count="11">
    <cacheField name="IBGE EXECUTOR">
      <sharedItems containsSemiMixedTypes="0" containsString="0" containsMixedTypes="0" containsNumber="1" containsInteger="1" count="0"/>
    </cacheField>
    <cacheField name="EXECUTOR">
      <sharedItems containsMixedTypes="0" count="30">
        <s v="Alcobaça"/>
        <s v="Amargosa"/>
        <s v="Antas "/>
        <s v="Barra "/>
        <s v="Bom Jesus da Lapa "/>
        <s v="Camacan "/>
        <s v="Catu"/>
        <s v="Conceição do Coité"/>
        <s v="Coração de Maria"/>
        <s v="Cruz das Almas"/>
        <s v="Esplanada "/>
        <s v="Euclides da Cunha "/>
        <s v="Iguaí "/>
        <s v="Itaberaba "/>
        <s v="Itabuna "/>
        <s v="Lapão "/>
        <s v="Miguel Calmon "/>
        <s v="Morro do Chapéu "/>
        <s v="Mucuri"/>
        <s v="Nazaré"/>
        <s v="Paramirim "/>
        <s v="Remanso "/>
        <s v="Ruy Barbosa "/>
        <s v="Salvador"/>
        <s v="Santaluz"/>
        <s v="São Félix "/>
        <s v="Sapeaçu "/>
        <s v="Senhor do Bonfim"/>
        <s v="Ubaíra"/>
        <s v="Valença "/>
      </sharedItems>
    </cacheField>
    <cacheField name="CNES" numFmtId="49">
      <sharedItems containsMixedTypes="0" count="0"/>
    </cacheField>
    <cacheField name="UNIDADE">
      <sharedItems containsMixedTypes="0" count="0"/>
    </cacheField>
    <cacheField name="IBGE PACIENTE">
      <sharedItems containsSemiMixedTypes="0" containsString="0" containsMixedTypes="0" containsNumber="1" containsInteger="1" count="0"/>
    </cacheField>
    <cacheField name="MUNICIPIO PACIENTE">
      <sharedItems containsMixedTypes="0" count="265">
        <s v="Alcobaça"/>
        <s v="Caravelas "/>
        <s v="Lajedão "/>
        <s v="Mucuri"/>
        <s v="Prado "/>
        <s v="Vereda"/>
        <s v="Amargosa"/>
        <s v="Itatim"/>
        <s v="Milagres"/>
        <s v="Muniz Ferreira"/>
        <s v="São Miguel das Matas"/>
        <s v="Adustina"/>
        <s v="Alagoinhas"/>
        <s v="Antas "/>
        <s v="Cícero Dantas "/>
        <s v="Cipó"/>
        <s v="Coronel João Sá "/>
        <s v="Fátima"/>
        <s v="Jeremoabo "/>
        <s v="Nova Soure"/>
        <s v="Paripiranga "/>
        <s v="Pedro Alexandre "/>
        <s v="Quijingue "/>
        <s v="Ribeira do Pombal "/>
        <s v="Rodelas "/>
        <s v="Serrinha"/>
        <s v="Sítio do Quinto "/>
        <s v="Teofilândia "/>
        <s v="Tucano"/>
        <s v="Acajutiba "/>
        <s v="Araci"/>
        <s v="Banzaê"/>
        <s v="Canudos "/>
        <s v="Euclides da Cunha "/>
        <s v="Itapicuru "/>
        <s v="Ituberá "/>
        <s v="Jandaíra"/>
        <s v="Novo Triunfo"/>
        <s v="Olindina"/>
        <s v="Paulo Afonso"/>
        <s v="Salvador"/>
        <s v="Barra "/>
        <s v="Ibotirama "/>
        <s v="Muquém de São Francisco "/>
        <s v="Bom Jesus da Lapa "/>
        <s v="Canápolis "/>
        <s v="Cocos "/>
        <s v="Coribe"/>
        <s v="Correntina"/>
        <s v="Feira da Mata "/>
        <s v="Jaborandi "/>
        <s v="Santana "/>
        <s v="São Félix do Coribe "/>
        <s v="Serra do Ramalho"/>
        <s v="Serra Dourada "/>
        <s v="Sítio do Mato "/>
        <s v="Buerarema "/>
        <s v="Camacan "/>
        <s v="Coaraci "/>
        <s v="Ibirapitanga"/>
        <s v="Maraú "/>
        <s v="Mascote "/>
        <s v="Pau Brasil"/>
        <s v="Catu"/>
        <s v="Itanagra"/>
        <s v="Pedrão"/>
        <s v="Água Fria "/>
        <s v="Barrocas"/>
        <s v="Biritinga "/>
        <s v="Conceição do Coité"/>
        <s v="Gavião"/>
        <s v="Ichu"/>
        <s v="Itiúba"/>
        <s v="Jacobina"/>
        <s v="Jussara "/>
        <s v="Lamarão "/>
        <s v="Queimadas "/>
        <s v="Retirolândia"/>
        <s v="Riachão do Jacuípe"/>
        <s v="Santa Bárbara "/>
        <s v="Santaluz"/>
        <s v="São Domingos"/>
        <s v="Teolândia "/>
        <s v="Valente "/>
        <s v="Amélia Rodrigues"/>
        <s v="Anguera "/>
        <s v="Conceição do Jacuípe"/>
        <s v="Coração de Maria"/>
        <s v="Dias dÁvila"/>
        <s v="Feira de Santana"/>
        <s v="Irará "/>
        <s v="João Dourado"/>
        <s v="Mundo Novo"/>
        <s v="Ouriçangas"/>
        <s v="Pintadas"/>
        <s v="Rafael Jambeiro "/>
        <s v="São Gonçalo dos Campos"/>
        <s v="Camaçari"/>
        <s v="Castro Alves"/>
        <s v="Conceição do Almeida"/>
        <s v="Cruz das Almas"/>
        <s v="Governador Mangabeira "/>
        <s v="Iaçu"/>
        <s v="Itaquara"/>
        <s v="Jaguaquara"/>
        <s v="Jiquiriçá "/>
        <s v="Maragogipe"/>
        <s v="Muritiba"/>
        <s v="Nazaré"/>
        <s v="Nova Itarana"/>
        <s v="Presidente Tancredo Neves "/>
        <s v="Santo Antônio de Jesus"/>
        <s v="São Felipe"/>
        <s v="Varzedo "/>
        <s v="Conde "/>
        <s v="Crisópolis"/>
        <s v="Entre Rios"/>
        <s v="Ilhéus"/>
        <s v="Rio Real"/>
        <s v="Cansanção "/>
        <s v="Nordestina"/>
        <s v="Barra do Choça"/>
        <s v="Canavieiras "/>
        <s v="Firmino Alves "/>
        <s v="Floresta Azul "/>
        <s v="Ibicaraí"/>
        <s v="Ibicuí"/>
        <s v="Iguaí "/>
        <s v="Itagi "/>
        <s v="Itambé"/>
        <s v="Itapé "/>
        <s v="Itapetinga"/>
        <s v="Itapitanga"/>
        <s v="Itarantim "/>
        <s v="Itororó "/>
        <s v="Jequié"/>
        <s v="Jitaúna "/>
        <s v="Macarani"/>
        <s v="Maiquinique "/>
        <s v="Manoel Vitorino "/>
        <s v="Nova Canaã"/>
        <s v="Piraí do Norte"/>
        <s v="Planaltino"/>
        <s v="Planalto"/>
        <s v="Poções"/>
        <s v="Potiraguá "/>
        <s v="Santa Cruz da Vitória "/>
        <s v="Ubaitaba"/>
        <s v="Ubatã "/>
        <s v="Vitória da Conquista"/>
        <s v="Andaraí "/>
        <s v="Baixa Grande"/>
        <s v="Boa Vista do Tupim"/>
        <s v="Brejões "/>
        <s v="Ibicoara"/>
        <s v="Ibiquera"/>
        <s v="Ipirá "/>
        <s v="Itaberaba "/>
        <s v="Itaeté"/>
        <s v="Lajedinho "/>
        <s v="Lençóis "/>
        <s v="Macajuba"/>
        <s v="Maracás "/>
        <s v="Marcionílio Souza "/>
        <s v="Morro do Chapéu "/>
        <s v="Ruy Barbosa "/>
        <s v="Utinga"/>
        <s v="Almadina"/>
        <s v="Itajuípe"/>
        <s v="Jussari "/>
        <s v="São José da Vitória "/>
        <s v="Barro Preto "/>
        <s v="Barro Alto"/>
        <s v="Canarana"/>
        <s v="Ibititá "/>
        <s v="Iraquara"/>
        <s v="Irecê "/>
        <s v="Itaguaçu da Bahia "/>
        <s v="Lapão "/>
        <s v="São Gabriel "/>
        <s v="América Dourada "/>
        <s v="Caém"/>
        <s v="Caldeirão Grande"/>
        <s v="Capim Grosso"/>
        <s v="Ibipeba "/>
        <s v="Mairi "/>
        <s v="Miguel Calmon "/>
        <s v="Mirangaba "/>
        <s v="Ourolândia"/>
        <s v="Piritiba"/>
        <s v="Presidente Dutra"/>
        <s v="Quixabeira"/>
        <s v="Saúde "/>
        <s v="Serrolândia "/>
        <s v="Tapiramutá"/>
        <s v="Várzea do Poço"/>
        <s v="Várzea Nova "/>
        <s v="Barra do Mendes "/>
        <s v="Ibirapuã"/>
        <s v="Jucuruçu"/>
        <s v="Teixeira de Freitas "/>
        <s v="Itaparica "/>
        <s v="Jaguaripe "/>
        <s v="São Félix "/>
        <s v="Valença "/>
        <s v="Vera Cruz "/>
        <s v="Érico Cardoso "/>
        <s v="Aracatu "/>
        <s v="Boquira "/>
        <s v="Botuporã"/>
        <s v="Caturama"/>
        <s v="Contendas do Sincorá"/>
        <s v="Dom Basílio "/>
        <s v="Guajeru "/>
        <s v="Ibipitanga"/>
        <s v="Ituaçu"/>
        <s v="Jussiape"/>
        <s v="Malhada de Pedras "/>
        <s v="Paramirim "/>
        <s v="Rio de Contas "/>
        <s v="Rio do Pires"/>
        <s v="Tanhaçu "/>
        <s v="Remanso "/>
        <s v="Uauá"/>
        <s v="Wagner"/>
        <s v="Eunápolis "/>
        <s v="Guanambi"/>
        <s v="Ipiaú "/>
        <s v="Itagibá "/>
        <s v="Itamari "/>
        <s v="Juazeiro"/>
        <s v="Lafaiete Coutinho "/>
        <s v="Luís Eduardo Magalhães"/>
        <s v="Macaúbas"/>
        <s v="BOA NOVA"/>
        <s v="DARIO MEIRA"/>
        <s v="IRAMAIA"/>
        <s v="ITAGIBA"/>
        <s v="JEQUIE"/>
        <s v="JITAUNA"/>
        <s v="LIVRAMENTO DE NOSSA SENHORA"/>
        <s v="Capela do Alto Alegre "/>
        <s v="Monte Santo "/>
        <s v="Pé de Serra "/>
        <s v="Conceição da Feira"/>
        <s v="Mutuípe "/>
        <s v="Aratuípe"/>
        <s v="Cabaceiras do Paraguaçu "/>
        <s v="Dom Macedo Costa"/>
        <s v="Elísio Medrado"/>
        <s v="Laje"/>
        <s v="Santa Teresinha "/>
        <s v="Sapeaçu "/>
        <s v="Ubaíra"/>
        <s v="Campo Formoso "/>
        <s v="Senhor do Bonfim"/>
        <s v="Cravolândia "/>
        <s v="Cairu "/>
        <s v="Camamu"/>
        <s v="Gandu "/>
        <s v="Igrapiúna "/>
        <s v="Nilo Peçanha"/>
        <s v="Nova Ibiá "/>
        <s v="Taperoá "/>
        <s v="Wenceslau Guimarães "/>
      </sharedItems>
    </cacheField>
    <cacheField name="COD, PROC" numFmtId="49">
      <sharedItems containsMixedTypes="0" count="0"/>
    </cacheField>
    <cacheField name="PROCEDIMENTO">
      <sharedItems containsMixedTypes="0" count="46">
        <s v="COLECISTECTOMIA"/>
        <s v="HERNIOPLASTIA INGUINAL / CRURAL (UNILATERAL)"/>
        <s v="HERNIOPLASTIA INGUINAL (BILATERAL)"/>
        <s v="HEMORROIDECTOMIA"/>
        <s v="HERNIOPLASTIA UMBILICAL"/>
        <s v="HERNIOPLASTIA INCISIONAL"/>
        <s v="HISTERECTOMIA TOTAL"/>
        <s v="COLPOPERINEOPLASTIA ANTERIOR E POSTERIOR"/>
        <s v="COLPOPERINEOPLASTIA ANTERIOR E POSTERIOR C/ AMPUTACAO DE COLO"/>
        <s v="HERNIOPLASTIA EPIGASTRICA"/>
        <s v="TRATAMENTO CIRURGICO DE HIDROCELE"/>
        <s v="VASECTOMIA"/>
        <s v="LAQUEADURA TUBARIA"/>
        <s v="OOFORECTOMIA / OOFOROPLASTIA"/>
        <s v="COLECISTECTOMIA VIDEOLAPAROSCOPICA"/>
        <s v="POSTECTOMIA"/>
        <s v="RESSECCAO ENDOSCOPICA DE PROSTATA"/>
        <s v="MIOMECTOMIA"/>
        <s v="ORQUIDOPEXIA UNILATERAL"/>
        <s v="EXERESE DE GLANDULA DE BARTHOLIN / SKENE"/>
        <s v="CONIZACAO"/>
        <s v="CURETAGEM SEMIOTICA C/ OU S/ DILATACAO DO COLO DO UTERO"/>
        <s v="TRATAMENTO CIRURGICO DE INCONTINENCIA URINARIA POR VIA VAGINAL"/>
        <s v="FISTULECTOMIA / FISTULOTOMIA ANAL"/>
        <s v="TRATAMENTO CIRURGICO DE VARICOCELE"/>
        <s v="HISTERECTOMIA C/ ANEXECTOMIA (UNI / BILATERAL)"/>
        <s v="HISTERECTOMIA (POR VIA VAGINAL)"/>
        <s v="HISTERECTOMIA SUBTOTAL"/>
        <s v="FACOEMULSIFICACAO C/ IMPLANTE DE LENTE INTRA-OCULAR DOBRAVEL"/>
        <s v="CAPSULOTOMIA A YAG LASER"/>
        <s v="CAPSULECTOMIA POSTERIOR CIRURGICA"/>
        <s v="AMIGDALECTOMIA C/ ADENOIDECTOMIA"/>
        <s v="TRATAMENTO CIRURGICO DE VARIZES (UNILATERAL)"/>
        <s v="TRATAMENTO CIRURGICO DE VARIZES (BILATERAL)"/>
        <s v="PLASTICA MAMARIA FEMININA NAO ESTETICA"/>
        <s v="RECONSTRUCAO LIGAMENTAR INTRA-ARTICULAR DO JOELHO (CRUZADO ANTERIOR)"/>
        <s v="EXERESE DE CISTO SACRO-COCCIGEO"/>
        <s v="TRATAMENTO CIRÚRGICO DE ROTURA DE MENISCO COM SUTURA MENISCAL UNI / BICOMPATIMENTAL"/>
        <s v="TENÓLISE"/>
        <s v="PROSTATECTOMIA SUPRAPÚBICA"/>
        <s v="VITRECTOMIA POSTERIOR COM INFUSÃO DE PERFLUOCARBONO/ÓLEO DE SILICONE/ENDOLASER"/>
        <s v="PAN-FOTOCOAGULAÇÃO DE RETINA A LASER"/>
        <s v="VITRECTOMIA POSTERIOR"/>
        <s v="VITRECTOMIA POSTERIOR COM INFUSÃO DE PERFLUOCARBONO E ENDOLASER"/>
        <s v="ADENOIDECTOMIA"/>
        <s v="TIREOIDECTOMIA PARCIAL"/>
      </sharedItems>
    </cacheField>
    <cacheField name="VALOR">
      <sharedItems containsString="0" containsBlank="1" containsMixedTypes="0" containsNumber="1" count="205">
        <n v="5566.16"/>
        <n v="2673.06"/>
        <n v="1704.08"/>
        <n v="2783.08"/>
        <n v="631.88"/>
        <n v="891.02"/>
        <n v="6957.7"/>
        <n v="852.04"/>
        <n v="869.98"/>
        <n v="1079.84"/>
        <n v="8019.18"/>
        <n v="1739.96"/>
        <n v="2536.12"/>
        <n v="1889.72"/>
        <n v="472.43"/>
        <n v="449.2"/>
        <n v="3564.08"/>
        <n v="1119.74"/>
        <n v="8910.2"/>
        <n v="5219.88"/>
        <n v="513.94"/>
        <n v="1391.54"/>
        <n v="4174.62"/>
        <n v="1782.04"/>
        <n v="1263.76"/>
        <n v="2609.94"/>
        <n v="306.47"/>
        <n v="339.02"/>
        <n v="509.86"/>
        <n v="1268.06"/>
        <n v="1386.1"/>
        <n v="438.24"/>
        <n v="898.4"/>
        <n v="5964.28"/>
        <n v="2527.52"/>
        <n v="2556.12"/>
        <n v="3479.92"/>
        <n v="1189.36"/>
        <n v="6340.3"/>
        <n v="2115.76"/>
        <n v="1417.29"/>
        <n v="4349.9"/>
        <n v="5072.24"/>
        <n v="720.14"/>
        <n v="8349.24"/>
        <n v="3804.18"/>
        <n v="224.68"/>
        <n v="34788.5"/>
        <n v="2159.68"/>
        <n v="21384.48"/>
        <n v="876.48"/>
        <n v="443.66"/>
        <n v="167.42"/>
        <n v="1057.88"/>
        <n v="15306.94"/>
        <n v="3239.52"/>
        <n v="4455.1"/>
        <n v="1314.72"/>
        <n v="11412.54"/>
        <n v="372.89"/>
        <n v="508.24"/>
        <n v="5346.12"/>
        <n v="515.12"/>
        <n v="6950.68"/>
        <n v="75143.16"/>
        <n v="48148.82"/>
        <n v="73063.64"/>
        <n v="42629.02"/>
        <n v="9248.4"/>
        <n v="63403"/>
        <n v="3173.64"/>
        <n v="10197.2"/>
        <n v="6614.02"/>
        <n v="2239.48"/>
        <n v="1541.4"/>
        <n v="4478.96"/>
        <n v="7128.16"/>
        <n v="3082.8"/>
        <n v="944.86"/>
        <n v="11132.32"/>
        <n v="6718.44"/>
        <n v="17820.4"/>
        <n v="50458.84"/>
        <n v="1840.32"/>
        <n v="32969.56"/>
        <n v="2039.44"/>
        <n v="4724.3"/>
        <n v="1019.72"/>
        <n v="7608.36"/>
        <n v="3159.4"/>
        <n v="1027.88"/>
        <n v="1895.64"/>
        <n v="1541.82"/>
        <n v="9801.22"/>
        <n v="546.04"/>
        <n v="2191.2"/>
        <n v="12680.6"/>
        <n v="8876.42"/>
        <n v="3858"/>
        <n v="90"/>
        <n v="34722"/>
        <n v="116.42"/>
        <n v="450"/>
        <n v="21862"/>
        <n v="37937"/>
        <n v="20576"/>
        <n v="4501"/>
        <n v="29578"/>
        <n v="16718"/>
        <n v="270"/>
        <n v="16075"/>
        <n v="10288"/>
        <n v="1348.88"/>
        <n v="1016.48"/>
        <n v="5055.04"/>
        <n v="13915.4"/>
        <n v="12474.28"/>
        <n v="24662.4"/>
        <n v="966.74"/>
        <n v="2362.15"/>
        <n v="3791.28"/>
        <n v="20873.1"/>
        <n v="6237.14"/>
        <n v="16698.48"/>
        <n v="3359.22"/>
        <n v="920.16"/>
        <n v="1164.08"/>
        <n v="18090.02"/>
        <n v="1542.51"/>
        <n v="514.17"/>
        <n v="6089.86"/>
        <n v="3204.36"/>
        <n v="143.72"/>
        <n v="12523.86"/>
        <n v="6479.04"/>
        <n v="13948.66"/>
        <n v="3779.44"/>
        <n v="1157.78"/>
        <n v="458.8"/>
        <n v="3059.16"/>
        <n v="1752.96"/>
        <n v="4423.16"/>
        <n v="6408.72"/>
        <n v="2752.8"/>
        <n v="2003.42"/>
        <n v="5710.28"/>
        <n v="11420.56"/>
        <n v="360"/>
        <n v="643"/>
        <n v="3239.34"/>
        <n v="5080.28"/>
        <n v="720"/>
        <n v="9002"/>
        <n v="7073"/>
        <n v="204474"/>
        <n v="1286"/>
        <n v="9645"/>
        <n v="23148"/>
        <n v="19933"/>
        <n v="25077"/>
        <n v="2572"/>
        <n v="25720"/>
        <n v="62371"/>
        <n v="52726"/>
        <n v="10931"/>
        <n v="14789"/>
        <n v="38580"/>
        <n v="35365"/>
        <n v="31507"/>
        <n v="1933.48"/>
        <n v="2900.22"/>
        <n v="3492.24"/>
        <n v="3866.96"/>
        <n v="1392.72"/>
        <n v="6959.84"/>
        <n v="449.36"/>
        <n v="3408.16"/>
        <n v="16038.36"/>
        <n v="13919.68"/>
        <n v="4006.84"/>
        <n v="1030.24"/>
        <n v="2629.44"/>
        <n v="15216.72"/>
        <n v="8013.68"/>
        <n v="17752.84"/>
        <n v="10692.24"/>
        <n v="17399.6"/>
        <n v="20288.96"/>
        <n v="2834.58"/>
        <n v="6135.36"/>
        <n v="8699.8"/>
        <n v="334.84"/>
        <n v="12179.72"/>
        <n v="10144.48"/>
        <n v="6318.8"/>
        <m/>
        <n v="15165.12"/>
        <n v="27830.8"/>
        <n v="35640.8"/>
        <n v="41759.04"/>
        <n v="20034.2"/>
        <n v="14023.68"/>
        <n v="142022.72"/>
        <n v="6118.32"/>
        <n v="17952.34"/>
      </sharedItems>
    </cacheField>
    <cacheField name="QTD">
      <sharedItems containsSemiMixedTypes="0" containsString="0" containsMixedTypes="0" containsNumber="1" containsInteger="1" count="0"/>
    </cacheField>
    <cacheField name="TIPO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">
  <r>
    <s v="290460"/>
    <x v="0"/>
    <s v="2386569"/>
    <s v="HOSPITAL MUNICIPAL PROF MAGALHAES NETO"/>
    <n v="290460"/>
    <x v="0"/>
    <s v="0409020176"/>
    <x v="0"/>
    <n v="639.84"/>
    <n v="1"/>
    <x v="0"/>
  </r>
  <r>
    <s v="290460"/>
    <x v="0"/>
    <s v="2386569"/>
    <s v="HOSPITAL MUNICIPAL PROF MAGALHAES NETO"/>
    <n v="290460"/>
    <x v="0"/>
    <s v="0409060119"/>
    <x v="1"/>
    <n v="9248.4"/>
    <n v="6"/>
    <x v="0"/>
  </r>
  <r>
    <s v="290460"/>
    <x v="0"/>
    <s v="2386569"/>
    <s v="HOSPITAL MUNICIPAL PROF MAGALHAES NETO"/>
    <n v="290460"/>
    <x v="0"/>
    <s v="0407040129"/>
    <x v="2"/>
    <n v="6959.84"/>
    <n v="8"/>
    <x v="0"/>
  </r>
  <r>
    <s v="290460"/>
    <x v="0"/>
    <s v="2386569"/>
    <s v="HOSPITAL MUNICIPAL PROF MAGALHAES NETO"/>
    <n v="290460"/>
    <x v="0"/>
    <s v="0407030026"/>
    <x v="3"/>
    <n v="12523.86"/>
    <n v="9"/>
    <x v="0"/>
  </r>
  <r>
    <s v="290460"/>
    <x v="0"/>
    <s v="2386569"/>
    <s v="HOSPITAL MUNICIPAL PROF MAGALHAES NETO"/>
    <n v="290460"/>
    <x v="0"/>
    <s v="0409060135"/>
    <x v="4"/>
    <n v="2536.12"/>
    <n v="2"/>
    <x v="0"/>
  </r>
  <r>
    <s v="290460"/>
    <x v="0"/>
    <s v="2386569"/>
    <s v="HOSPITAL MUNICIPAL PROF MAGALHAES NETO"/>
    <n v="290460"/>
    <x v="0"/>
    <s v="0409040240"/>
    <x v="5"/>
    <n v="306.47"/>
    <n v="1"/>
    <x v="0"/>
  </r>
  <r>
    <s v="290460"/>
    <x v="0"/>
    <s v="2386569"/>
    <s v="HOSPITAL MUNICIPAL PROF MAGALHAES NETO"/>
    <n v="290460"/>
    <x v="0"/>
    <s v="0409050083"/>
    <x v="6"/>
    <n v="3505.92"/>
    <n v="8"/>
    <x v="0"/>
  </r>
  <r>
    <s v="290460"/>
    <x v="0"/>
    <s v="2386569"/>
    <s v="HOSPITAL MUNICIPAL PROF MAGALHAES NETO"/>
    <n v="290460"/>
    <x v="0"/>
    <s v="0407020284"/>
    <x v="7"/>
    <n v="631.88"/>
    <n v="1"/>
    <x v="0"/>
  </r>
  <r>
    <s v="290460"/>
    <x v="0"/>
    <s v="2386569"/>
    <s v="HOSPITAL MUNICIPAL PROF MAGALHAES NETO"/>
    <n v="290460"/>
    <x v="0"/>
    <s v="0407040102"/>
    <x v="8"/>
    <n v="4455.1"/>
    <n v="5"/>
    <x v="0"/>
  </r>
  <r>
    <s v="290460"/>
    <x v="0"/>
    <s v="2386569"/>
    <s v="HOSPITAL MUNICIPAL PROF MAGALHAES NETO"/>
    <n v="290460"/>
    <x v="0"/>
    <s v="0409060216"/>
    <x v="9"/>
    <n v="509.86"/>
    <n v="1"/>
    <x v="0"/>
  </r>
  <r>
    <s v="290460"/>
    <x v="0"/>
    <s v="2386569"/>
    <s v="HOSPITAL MUNICIPAL PROF MAGALHAES NETO"/>
    <n v="290460"/>
    <x v="0"/>
    <s v="0407040080"/>
    <x v="10"/>
    <n v="1079.84"/>
    <n v="1"/>
    <x v="0"/>
  </r>
  <r>
    <s v="290460"/>
    <x v="0"/>
    <s v="2386569"/>
    <s v="HOSPITAL MUNICIPAL PROF MAGALHAES NETO"/>
    <n v="290460"/>
    <x v="0"/>
    <s v="0407040064"/>
    <x v="11"/>
    <n v="1119.74"/>
    <n v="1"/>
    <x v="0"/>
  </r>
  <r>
    <s v="290520"/>
    <x v="1"/>
    <s v="2557118"/>
    <s v="HOSPITAL REGIONAL E MATERNIDADE SANTANA DE CAETITE"/>
    <n v="290520"/>
    <x v="1"/>
    <s v="0409070262"/>
    <x v="12"/>
    <n v="119.35"/>
    <n v="1"/>
    <x v="0"/>
  </r>
  <r>
    <s v="290520"/>
    <x v="1"/>
    <s v="2557118"/>
    <s v="HOSPITAL REGIONAL E MATERNIDADE SANTANA DE CAETITE"/>
    <n v="290520"/>
    <x v="1"/>
    <s v="0407040064"/>
    <x v="11"/>
    <n v="1119.74"/>
    <n v="1"/>
    <x v="0"/>
  </r>
  <r>
    <s v="290520"/>
    <x v="1"/>
    <s v="2557118"/>
    <s v="HOSPITAL REGIONAL E MATERNIDADE SANTANA DE CAETITE"/>
    <n v="290520"/>
    <x v="1"/>
    <s v="0407030026"/>
    <x v="3"/>
    <n v="12523.86"/>
    <n v="9"/>
    <x v="0"/>
  </r>
  <r>
    <s v="290520"/>
    <x v="1"/>
    <s v="2557118"/>
    <s v="HOSPITAL REGIONAL E MATERNIDADE SANTANA DE CAETITE"/>
    <n v="290520"/>
    <x v="1"/>
    <s v="0407040129"/>
    <x v="2"/>
    <n v="9569.78"/>
    <n v="11"/>
    <x v="0"/>
  </r>
  <r>
    <s v="290520"/>
    <x v="1"/>
    <s v="2557118"/>
    <s v="HOSPITAL REGIONAL E MATERNIDADE SANTANA DE CAETITE"/>
    <n v="290520"/>
    <x v="1"/>
    <s v="0409060100"/>
    <x v="13"/>
    <n v="1840.32"/>
    <n v="2"/>
    <x v="0"/>
  </r>
  <r>
    <s v="290520"/>
    <x v="1"/>
    <s v="2557118"/>
    <s v="HOSPITAL REGIONAL E MATERNIDADE SANTANA DE CAETITE"/>
    <n v="290520"/>
    <x v="1"/>
    <s v="0404010024"/>
    <x v="14"/>
    <n v="613.14"/>
    <n v="1"/>
    <x v="0"/>
  </r>
  <r>
    <s v="290520"/>
    <x v="1"/>
    <s v="2557118"/>
    <s v="HOSPITAL REGIONAL E MATERNIDADE SANTANA DE CAETITE"/>
    <n v="290520"/>
    <x v="1"/>
    <s v="0402010043"/>
    <x v="15"/>
    <n v="902.74"/>
    <n v="1"/>
    <x v="0"/>
  </r>
  <r>
    <s v="290520"/>
    <x v="1"/>
    <s v="2557118"/>
    <s v="HOSPITAL REGIONAL E MATERNIDADE SANTANA DE CAETITE"/>
    <n v="290520"/>
    <x v="1"/>
    <s v="0407040099"/>
    <x v="16"/>
    <n v="1704.08"/>
    <n v="2"/>
    <x v="0"/>
  </r>
  <r>
    <s v="290520"/>
    <x v="1"/>
    <s v="2557118"/>
    <s v="HOSPITAL REGIONAL E MATERNIDADE SANTANA DE CAETITE"/>
    <n v="290520"/>
    <x v="1"/>
    <s v="0409060186"/>
    <x v="17"/>
    <n v="2712.16"/>
    <n v="8"/>
    <x v="0"/>
  </r>
  <r>
    <s v="290520"/>
    <x v="1"/>
    <s v="2557118"/>
    <s v="HOSPITAL REGIONAL E MATERNIDADE SANTANA DE CAETITE"/>
    <n v="290520"/>
    <x v="1"/>
    <s v="0409070076"/>
    <x v="18"/>
    <n v="372.54"/>
    <n v="1"/>
    <x v="0"/>
  </r>
  <r>
    <s v="290520"/>
    <x v="1"/>
    <s v="2557118"/>
    <s v="HOSPITAL REGIONAL E MATERNIDADE SANTANA DE CAETITE"/>
    <n v="290520"/>
    <x v="1"/>
    <s v="0409070050"/>
    <x v="19"/>
    <n v="1417.29"/>
    <n v="3"/>
    <x v="0"/>
  </r>
  <r>
    <s v="290520"/>
    <x v="1"/>
    <s v="2557118"/>
    <s v="HOSPITAL REGIONAL E MATERNIDADE SANTANA DE CAETITE"/>
    <n v="290520"/>
    <x v="1"/>
    <s v="0407040102"/>
    <x v="8"/>
    <n v="2673.06"/>
    <n v="3"/>
    <x v="0"/>
  </r>
  <r>
    <s v="290520"/>
    <x v="1"/>
    <s v="2557118"/>
    <s v="HOSPITAL REGIONAL E MATERNIDADE SANTANA DE CAETITE"/>
    <n v="290520"/>
    <x v="1"/>
    <s v="0409060135"/>
    <x v="4"/>
    <n v="10144.48"/>
    <n v="8"/>
    <x v="0"/>
  </r>
  <r>
    <s v="290520"/>
    <x v="1"/>
    <s v="2557118"/>
    <s v="HOSPITAL REGIONAL E MATERNIDADE SANTANA DE CAETITE"/>
    <n v="290520"/>
    <x v="1"/>
    <s v="0409060216"/>
    <x v="9"/>
    <n v="509.86"/>
    <n v="1"/>
    <x v="0"/>
  </r>
  <r>
    <s v="290520"/>
    <x v="1"/>
    <s v="2557118"/>
    <s v="HOSPITAL REGIONAL E MATERNIDADE SANTANA DE CAETITE"/>
    <n v="290520"/>
    <x v="1"/>
    <s v="0404010016"/>
    <x v="20"/>
    <n v="696.36"/>
    <n v="1"/>
    <x v="0"/>
  </r>
  <r>
    <s v="290520"/>
    <x v="1"/>
    <s v="2557118"/>
    <s v="HOSPITAL REGIONAL E MATERNIDADE SANTANA DE CAETITE"/>
    <n v="290520"/>
    <x v="1"/>
    <s v="0407020284"/>
    <x v="7"/>
    <n v="3791.28"/>
    <n v="6"/>
    <x v="0"/>
  </r>
  <r>
    <s v="290520"/>
    <x v="1"/>
    <s v="2557118"/>
    <s v="HOSPITAL REGIONAL E MATERNIDADE SANTANA DE CAETITE"/>
    <n v="290520"/>
    <x v="1"/>
    <s v="0409070068"/>
    <x v="21"/>
    <n v="372.54"/>
    <n v="1"/>
    <x v="0"/>
  </r>
  <r>
    <s v="290520"/>
    <x v="1"/>
    <s v="2557118"/>
    <s v="HOSPITAL REGIONAL E MATERNIDADE SANTANA DE CAETITE"/>
    <n v="290520"/>
    <x v="1"/>
    <s v="0407040080"/>
    <x v="10"/>
    <n v="2159.68"/>
    <n v="2"/>
    <x v="0"/>
  </r>
  <r>
    <s v="290520"/>
    <x v="1"/>
    <s v="2557118"/>
    <s v="HOSPITAL REGIONAL E MATERNIDADE SANTANA DE CAETITE"/>
    <n v="290520"/>
    <x v="1"/>
    <s v="0409060119"/>
    <x v="1"/>
    <n v="4624.2"/>
    <n v="3"/>
    <x v="0"/>
  </r>
  <r>
    <s v="290520"/>
    <x v="1"/>
    <s v="2557118"/>
    <s v="HOSPITAL REGIONAL E MATERNIDADE SANTANA DE CAETITE"/>
    <n v="290520"/>
    <x v="1"/>
    <s v="0409040240"/>
    <x v="5"/>
    <n v="1225.88"/>
    <n v="4"/>
    <x v="0"/>
  </r>
  <r>
    <s v="290520"/>
    <x v="1"/>
    <s v="2557118"/>
    <s v="HOSPITAL REGIONAL E MATERNIDADE SANTANA DE CAETITE"/>
    <n v="290520"/>
    <x v="1"/>
    <s v="0409060194"/>
    <x v="22"/>
    <n v="2115.76"/>
    <n v="2"/>
    <x v="0"/>
  </r>
  <r>
    <s v="290910"/>
    <x v="2"/>
    <s v="2801558"/>
    <s v="HOSPITAL MUNICIPAL ANTONIO JOAQUIM LOPES"/>
    <n v="290910"/>
    <x v="2"/>
    <s v="0407020284"/>
    <x v="7"/>
    <n v="631.88"/>
    <n v="1"/>
    <x v="0"/>
  </r>
  <r>
    <s v="290910"/>
    <x v="2"/>
    <s v="2801558"/>
    <s v="HOSPITAL MUNICIPAL ANTONIO JOAQUIM LOPES"/>
    <n v="290910"/>
    <x v="2"/>
    <s v="0407040099"/>
    <x v="16"/>
    <n v="1704.08"/>
    <n v="2"/>
    <x v="0"/>
  </r>
  <r>
    <s v="291005"/>
    <x v="3"/>
    <s v="2532549"/>
    <s v="HOSPITAL MUNICIPAL DILTON BISPO DE SANTANA"/>
    <n v="291005"/>
    <x v="3"/>
    <s v="0409040240"/>
    <x v="5"/>
    <n v="2145.29"/>
    <n v="7"/>
    <x v="0"/>
  </r>
  <r>
    <s v="291005"/>
    <x v="3"/>
    <s v="2532549"/>
    <s v="HOSPITAL MUNICIPAL DILTON BISPO DE SANTANA"/>
    <n v="291005"/>
    <x v="3"/>
    <s v="0409060135"/>
    <x v="4"/>
    <n v="7608.36"/>
    <n v="6"/>
    <x v="0"/>
  </r>
  <r>
    <s v="291005"/>
    <x v="3"/>
    <s v="2532549"/>
    <s v="HOSPITAL MUNICIPAL DILTON BISPO DE SANTANA"/>
    <n v="291005"/>
    <x v="3"/>
    <s v="0407040129"/>
    <x v="2"/>
    <n v="6959.84"/>
    <n v="8"/>
    <x v="0"/>
  </r>
  <r>
    <s v="291005"/>
    <x v="3"/>
    <s v="2532549"/>
    <s v="HOSPITAL MUNICIPAL DILTON BISPO DE SANTANA"/>
    <n v="291005"/>
    <x v="3"/>
    <s v="0407030026"/>
    <x v="3"/>
    <n v="13915.4"/>
    <n v="10"/>
    <x v="0"/>
  </r>
  <r>
    <s v="291005"/>
    <x v="3"/>
    <s v="2532549"/>
    <s v="HOSPITAL MUNICIPAL DILTON BISPO DE SANTANA"/>
    <n v="291005"/>
    <x v="3"/>
    <s v="0409050083"/>
    <x v="6"/>
    <n v="438.24"/>
    <n v="1"/>
    <x v="0"/>
  </r>
  <r>
    <s v="291005"/>
    <x v="3"/>
    <s v="2532549"/>
    <s v="HOSPITAL MUNICIPAL DILTON BISPO DE SANTANA"/>
    <n v="291005"/>
    <x v="3"/>
    <s v="0407040102"/>
    <x v="8"/>
    <n v="6237.14"/>
    <n v="7"/>
    <x v="0"/>
  </r>
  <r>
    <s v="291005"/>
    <x v="3"/>
    <s v="2532549"/>
    <s v="HOSPITAL MUNICIPAL DILTON BISPO DE SANTANA"/>
    <n v="291005"/>
    <x v="3"/>
    <s v="0407040064"/>
    <x v="11"/>
    <n v="3359.22"/>
    <n v="3"/>
    <x v="0"/>
  </r>
  <r>
    <s v="291005"/>
    <x v="3"/>
    <s v="2532549"/>
    <s v="HOSPITAL MUNICIPAL DILTON BISPO DE SANTANA"/>
    <n v="291005"/>
    <x v="3"/>
    <s v="0409060186"/>
    <x v="17"/>
    <n v="2712.16"/>
    <n v="8"/>
    <x v="0"/>
  </r>
  <r>
    <s v="291005"/>
    <x v="3"/>
    <s v="2532549"/>
    <s v="HOSPITAL MUNICIPAL DILTON BISPO DE SANTANA"/>
    <n v="291005"/>
    <x v="3"/>
    <s v="0407040099"/>
    <x v="16"/>
    <n v="852.04"/>
    <n v="1"/>
    <x v="0"/>
  </r>
  <r>
    <s v="291072"/>
    <x v="4"/>
    <s v="2507447"/>
    <s v="HOSPITAL REGIONAL DE EUNAPOLIS"/>
    <n v="291072"/>
    <x v="4"/>
    <s v="0407040129"/>
    <x v="2"/>
    <n v="2609.94"/>
    <n v="3"/>
    <x v="0"/>
  </r>
  <r>
    <s v="291072"/>
    <x v="4"/>
    <s v="2507447"/>
    <s v="HOSPITAL REGIONAL DE EUNAPOLIS"/>
    <n v="291072"/>
    <x v="4"/>
    <s v="0407040080"/>
    <x v="10"/>
    <n v="2159.68"/>
    <n v="2"/>
    <x v="0"/>
  </r>
  <r>
    <s v="291072"/>
    <x v="4"/>
    <s v="2507447"/>
    <s v="HOSPITAL REGIONAL DE EUNAPOLIS"/>
    <n v="291072"/>
    <x v="4"/>
    <s v="0409060186"/>
    <x v="17"/>
    <n v="678.04"/>
    <n v="2"/>
    <x v="0"/>
  </r>
  <r>
    <s v="291072"/>
    <x v="4"/>
    <s v="2507447"/>
    <s v="HOSPITAL REGIONAL DE EUNAPOLIS"/>
    <n v="291072"/>
    <x v="4"/>
    <s v="0409060135"/>
    <x v="4"/>
    <n v="10144.48"/>
    <n v="8"/>
    <x v="0"/>
  </r>
  <r>
    <s v="291072"/>
    <x v="4"/>
    <s v="2507447"/>
    <s v="HOSPITAL REGIONAL DE EUNAPOLIS"/>
    <n v="291072"/>
    <x v="4"/>
    <s v="0407030026"/>
    <x v="3"/>
    <n v="6957.7"/>
    <n v="5"/>
    <x v="0"/>
  </r>
  <r>
    <s v="291072"/>
    <x v="4"/>
    <s v="2507447"/>
    <s v="HOSPITAL REGIONAL DE EUNAPOLIS"/>
    <n v="291072"/>
    <x v="4"/>
    <s v="0410010111"/>
    <x v="23"/>
    <n v="313.44"/>
    <n v="1"/>
    <x v="0"/>
  </r>
  <r>
    <s v="291072"/>
    <x v="4"/>
    <s v="2507447"/>
    <s v="HOSPITAL REGIONAL DE EUNAPOLIS"/>
    <n v="291072"/>
    <x v="4"/>
    <s v="0409060208"/>
    <x v="24"/>
    <n v="874.92"/>
    <n v="1"/>
    <x v="0"/>
  </r>
  <r>
    <s v="291072"/>
    <x v="4"/>
    <s v="2507447"/>
    <s v="HOSPITAL REGIONAL DE EUNAPOLIS"/>
    <n v="291072"/>
    <x v="4"/>
    <s v="0409050083"/>
    <x v="6"/>
    <n v="876.48"/>
    <n v="2"/>
    <x v="0"/>
  </r>
  <r>
    <s v="291072"/>
    <x v="4"/>
    <s v="2507455"/>
    <s v="HOSPITAL AMES"/>
    <n v="291072"/>
    <x v="4"/>
    <s v="0409050083"/>
    <x v="6"/>
    <n v="1314.72"/>
    <n v="3"/>
    <x v="0"/>
  </r>
  <r>
    <s v="291072"/>
    <x v="4"/>
    <s v="2507447"/>
    <s v="HOSPITAL REGIONAL DE EUNAPOLIS"/>
    <n v="291072"/>
    <x v="4"/>
    <s v="0407020284"/>
    <x v="7"/>
    <n v="631.88"/>
    <n v="1"/>
    <x v="0"/>
  </r>
  <r>
    <s v="291072"/>
    <x v="4"/>
    <s v="2507447"/>
    <s v="HOSPITAL REGIONAL DE EUNAPOLIS"/>
    <n v="291072"/>
    <x v="4"/>
    <s v="0407040099"/>
    <x v="16"/>
    <n v="1704.08"/>
    <n v="2"/>
    <x v="0"/>
  </r>
  <r>
    <s v="291072"/>
    <x v="4"/>
    <s v="2507447"/>
    <s v="HOSPITAL REGIONAL DE EUNAPOLIS"/>
    <n v="291072"/>
    <x v="4"/>
    <s v="0409060119"/>
    <x v="1"/>
    <n v="1541.4"/>
    <n v="1"/>
    <x v="0"/>
  </r>
  <r>
    <s v="291072"/>
    <x v="4"/>
    <s v="2556510"/>
    <s v="HOSPITAL DAS CLINICAS DE EUNAPOLIS"/>
    <n v="291072"/>
    <x v="4"/>
    <s v="0407040129"/>
    <x v="2"/>
    <n v="869.98"/>
    <n v="1"/>
    <x v="0"/>
  </r>
  <r>
    <s v="291072"/>
    <x v="4"/>
    <s v="2507455"/>
    <s v="HOSPITAL AMES"/>
    <n v="291072"/>
    <x v="4"/>
    <s v="0407040129"/>
    <x v="2"/>
    <n v="869.98"/>
    <n v="1"/>
    <x v="0"/>
  </r>
  <r>
    <s v="291072"/>
    <x v="4"/>
    <s v="2507455"/>
    <s v="HOSPITAL AMES"/>
    <n v="291072"/>
    <x v="4"/>
    <s v="0407040080"/>
    <x v="10"/>
    <n v="1079.84"/>
    <n v="1"/>
    <x v="0"/>
  </r>
  <r>
    <s v="291072"/>
    <x v="4"/>
    <s v="2507455"/>
    <s v="HOSPITAL AMES"/>
    <n v="291072"/>
    <x v="4"/>
    <s v="0407040099"/>
    <x v="16"/>
    <n v="2556.12"/>
    <n v="3"/>
    <x v="0"/>
  </r>
  <r>
    <s v="291072"/>
    <x v="4"/>
    <s v="2507447"/>
    <s v="HOSPITAL REGIONAL DE EUNAPOLIS"/>
    <n v="291072"/>
    <x v="4"/>
    <s v="0409030023"/>
    <x v="25"/>
    <n v="2003.42"/>
    <n v="1"/>
    <x v="0"/>
  </r>
  <r>
    <s v="291072"/>
    <x v="4"/>
    <s v="2507447"/>
    <s v="HOSPITAL REGIONAL DE EUNAPOLIS"/>
    <n v="291072"/>
    <x v="4"/>
    <s v="0407040102"/>
    <x v="8"/>
    <n v="5346.12"/>
    <n v="6"/>
    <x v="0"/>
  </r>
  <r>
    <s v="291072"/>
    <x v="4"/>
    <s v="2507455"/>
    <s v="HOSPITAL AMES"/>
    <n v="291072"/>
    <x v="4"/>
    <s v="0407040102"/>
    <x v="8"/>
    <n v="891.02"/>
    <n v="1"/>
    <x v="0"/>
  </r>
  <r>
    <s v="291085"/>
    <x v="5"/>
    <s v="2401665"/>
    <s v="UNIDADE HOSPITALAR SÃO SEBASTIÃO "/>
    <n v="291085"/>
    <x v="5"/>
    <s v="0409050083"/>
    <x v="6"/>
    <n v="438.24"/>
    <n v="1"/>
    <x v="0"/>
  </r>
  <r>
    <s v="291085"/>
    <x v="5"/>
    <s v="2401665"/>
    <s v="UNIDADE HOSPITALAR SÃO SEBASTIÃO "/>
    <n v="291085"/>
    <x v="5"/>
    <s v="0407040102"/>
    <x v="8"/>
    <n v="891.02"/>
    <n v="1"/>
    <x v="0"/>
  </r>
  <r>
    <s v="291085"/>
    <x v="5"/>
    <s v="2401665"/>
    <s v="UNIDADE HOSPITALAR SÃO SEBASTIÃO "/>
    <n v="291085"/>
    <x v="5"/>
    <s v="0407040099"/>
    <x v="16"/>
    <n v="852.04"/>
    <n v="1"/>
    <x v="0"/>
  </r>
  <r>
    <s v="291085"/>
    <x v="5"/>
    <s v="2401665"/>
    <s v="UNIDADE HOSPITALAR SÃO SEBASTIÃO "/>
    <n v="291085"/>
    <x v="5"/>
    <s v="0407040129"/>
    <x v="2"/>
    <n v="2609.94"/>
    <n v="3"/>
    <x v="0"/>
  </r>
  <r>
    <s v="291085"/>
    <x v="5"/>
    <s v="2401665"/>
    <s v="UNIDADE HOSPITALAR SÃO SEBASTIÃO "/>
    <n v="291085"/>
    <x v="5"/>
    <s v="0407040064"/>
    <x v="11"/>
    <n v="4478.96"/>
    <n v="4"/>
    <x v="0"/>
  </r>
  <r>
    <s v="291190"/>
    <x v="6"/>
    <s v="2772671"/>
    <s v="HOSPITAL MUNICIPAL DR VALDIR CALVACANTI MEDRADO"/>
    <n v="291190"/>
    <x v="6"/>
    <s v="0407040102"/>
    <x v="8"/>
    <n v="4455.1"/>
    <n v="5"/>
    <x v="0"/>
  </r>
  <r>
    <s v="291190"/>
    <x v="6"/>
    <s v="2772671"/>
    <s v="HOSPITAL MUNICIPAL DR VALDIR CALVACANTI MEDRADO"/>
    <n v="291190"/>
    <x v="6"/>
    <s v="0407040064"/>
    <x v="11"/>
    <n v="2239.48"/>
    <n v="2"/>
    <x v="0"/>
  </r>
  <r>
    <s v="291190"/>
    <x v="6"/>
    <s v="2772671"/>
    <s v="HOSPITAL MUNICIPAL DR VALDIR CALVACANTI MEDRADO"/>
    <n v="291190"/>
    <x v="6"/>
    <s v="0407040129"/>
    <x v="2"/>
    <n v="1739.96"/>
    <n v="2"/>
    <x v="0"/>
  </r>
  <r>
    <s v="291190"/>
    <x v="6"/>
    <s v="2772671"/>
    <s v="HOSPITAL MUNICIPAL DR VALDIR CALVACANTI MEDRADO"/>
    <n v="291190"/>
    <x v="6"/>
    <s v="0407040099"/>
    <x v="16"/>
    <n v="1704.08"/>
    <n v="2"/>
    <x v="0"/>
  </r>
  <r>
    <s v="291190"/>
    <x v="6"/>
    <s v="2772671"/>
    <s v="HOSPITAL MUNICIPAL DR VALDIR CALVACANTI MEDRADO"/>
    <n v="291190"/>
    <x v="6"/>
    <s v="0409060135"/>
    <x v="4"/>
    <n v="7608.36"/>
    <n v="6"/>
    <x v="0"/>
  </r>
  <r>
    <s v="291460"/>
    <x v="7"/>
    <s v="2532638"/>
    <s v="HOSPITAL E MATERNIDADE JOSEFA ISMAEL SOBRAL"/>
    <n v="291460"/>
    <x v="7"/>
    <s v="0407040080"/>
    <x v="10"/>
    <n v="2159.68"/>
    <n v="2"/>
    <x v="0"/>
  </r>
  <r>
    <s v="291460"/>
    <x v="7"/>
    <s v="2532638"/>
    <s v="HOSPITAL E MATERNIDADE JOSEFA ISMAEL SOBRAL"/>
    <n v="291460"/>
    <x v="7"/>
    <s v="0409060100"/>
    <x v="13"/>
    <n v="920.16"/>
    <n v="1"/>
    <x v="0"/>
  </r>
  <r>
    <s v="291460"/>
    <x v="7"/>
    <s v="2532638"/>
    <s v="HOSPITAL E MATERNIDADE JOSEFA ISMAEL SOBRAL"/>
    <n v="291460"/>
    <x v="7"/>
    <s v="0407040064"/>
    <x v="11"/>
    <n v="2239.48"/>
    <n v="2"/>
    <x v="0"/>
  </r>
  <r>
    <s v="291460"/>
    <x v="7"/>
    <s v="2532638"/>
    <s v="HOSPITAL E MATERNIDADE JOSEFA ISMAEL SOBRAL"/>
    <n v="291460"/>
    <x v="7"/>
    <s v="0407040099"/>
    <x v="16"/>
    <n v="852.04"/>
    <n v="1"/>
    <x v="0"/>
  </r>
  <r>
    <s v="291460"/>
    <x v="7"/>
    <s v="2532638"/>
    <s v="HOSPITAL E MATERNIDADE JOSEFA ISMAEL SOBRAL"/>
    <n v="291460"/>
    <x v="7"/>
    <s v="0409060020"/>
    <x v="26"/>
    <n v="449.2"/>
    <n v="1"/>
    <x v="0"/>
  </r>
  <r>
    <s v="291460"/>
    <x v="7"/>
    <s v="2532638"/>
    <s v="HOSPITAL E MATERNIDADE JOSEFA ISMAEL SOBRAL"/>
    <n v="291460"/>
    <x v="7"/>
    <s v="0409070050"/>
    <x v="19"/>
    <n v="4251.87"/>
    <n v="9"/>
    <x v="0"/>
  </r>
  <r>
    <s v="291460"/>
    <x v="7"/>
    <s v="2532638"/>
    <s v="HOSPITAL E MATERNIDADE JOSEFA ISMAEL SOBRAL"/>
    <n v="291460"/>
    <x v="7"/>
    <s v="0407040129"/>
    <x v="2"/>
    <n v="6089.86"/>
    <n v="7"/>
    <x v="0"/>
  </r>
  <r>
    <s v="291460"/>
    <x v="7"/>
    <s v="2532638"/>
    <s v="HOSPITAL E MATERNIDADE JOSEFA ISMAEL SOBRAL"/>
    <n v="291460"/>
    <x v="7"/>
    <s v="0404010024"/>
    <x v="14"/>
    <n v="5518.26"/>
    <n v="9"/>
    <x v="0"/>
  </r>
  <r>
    <s v="291460"/>
    <x v="7"/>
    <s v="2532638"/>
    <s v="HOSPITAL E MATERNIDADE JOSEFA ISMAEL SOBRAL"/>
    <n v="291460"/>
    <x v="7"/>
    <s v="0404010016"/>
    <x v="20"/>
    <n v="696.36"/>
    <n v="1"/>
    <x v="0"/>
  </r>
  <r>
    <s v="291460"/>
    <x v="7"/>
    <s v="2532638"/>
    <s v="HOSPITAL E MATERNIDADE JOSEFA ISMAEL SOBRAL"/>
    <n v="291460"/>
    <x v="7"/>
    <s v="0404010032"/>
    <x v="27"/>
    <n v="59350.72"/>
    <n v="88"/>
    <x v="0"/>
  </r>
  <r>
    <s v="291460"/>
    <x v="7"/>
    <s v="2532638"/>
    <s v="HOSPITAL E MATERNIDADE JOSEFA ISMAEL SOBRAL"/>
    <n v="291460"/>
    <x v="7"/>
    <s v="0407040102"/>
    <x v="8"/>
    <n v="8019.18"/>
    <n v="9"/>
    <x v="0"/>
  </r>
  <r>
    <s v="291460"/>
    <x v="7"/>
    <s v="2532638"/>
    <s v="HOSPITAL E MATERNIDADE JOSEFA ISMAEL SOBRAL"/>
    <n v="291460"/>
    <x v="7"/>
    <s v="0409060135"/>
    <x v="4"/>
    <n v="19020.9"/>
    <n v="15"/>
    <x v="0"/>
  </r>
  <r>
    <s v="291460"/>
    <x v="7"/>
    <s v="2532638"/>
    <s v="HOSPITAL E MATERNIDADE JOSEFA ISMAEL SOBRAL"/>
    <n v="291460"/>
    <x v="7"/>
    <s v="0407030026"/>
    <x v="3"/>
    <n v="47312.36"/>
    <n v="34"/>
    <x v="0"/>
  </r>
  <r>
    <s v="291460"/>
    <x v="7"/>
    <s v="2532638"/>
    <s v="HOSPITAL E MATERNIDADE JOSEFA ISMAEL SOBRAL"/>
    <n v="291460"/>
    <x v="7"/>
    <s v="0409060194"/>
    <x v="22"/>
    <n v="1057.88"/>
    <n v="1"/>
    <x v="0"/>
  </r>
  <r>
    <s v="291700"/>
    <x v="8"/>
    <s v="2423936"/>
    <s v="Hospital Municipal de Itiúba "/>
    <n v="291700"/>
    <x v="8"/>
    <s v="0407030026"/>
    <x v="3"/>
    <n v="9740.78"/>
    <n v="7"/>
    <x v="0"/>
  </r>
  <r>
    <s v="291700"/>
    <x v="8"/>
    <s v="2423936"/>
    <s v="Hospital Municipal de Itiúba "/>
    <n v="291700"/>
    <x v="8"/>
    <s v="0407040102"/>
    <x v="8"/>
    <n v="7128.16"/>
    <n v="8"/>
    <x v="0"/>
  </r>
  <r>
    <s v="291700"/>
    <x v="8"/>
    <s v="2423936"/>
    <s v="Hospital Municipal de Itiúba "/>
    <n v="291700"/>
    <x v="8"/>
    <s v="0407040064"/>
    <x v="11"/>
    <n v="13436.88"/>
    <n v="12"/>
    <x v="0"/>
  </r>
  <r>
    <s v="291750"/>
    <x v="9"/>
    <s v="2467372"/>
    <s v="HOSPITAL MUNICIPAL ANTONIO TEXEIRA SOBRINHO"/>
    <n v="291835"/>
    <x v="9"/>
    <s v="0409060119"/>
    <x v="1"/>
    <n v="1541.4"/>
    <n v="1"/>
    <x v="0"/>
  </r>
  <r>
    <s v="291750"/>
    <x v="9"/>
    <s v="2467372"/>
    <s v="HOSPITAL MUNICIPAL ANTONIO TEXEIRA SOBRINHO"/>
    <n v="291835"/>
    <x v="9"/>
    <s v="0407040102"/>
    <x v="8"/>
    <n v="2673.06"/>
    <n v="3"/>
    <x v="0"/>
  </r>
  <r>
    <s v="291750"/>
    <x v="9"/>
    <s v="2467372"/>
    <s v="HOSPITAL MUNICIPAL ANTONIO TEXEIRA SOBRINHO"/>
    <n v="291835"/>
    <x v="9"/>
    <s v="0409040215"/>
    <x v="28"/>
    <n v="513.94"/>
    <n v="1"/>
    <x v="0"/>
  </r>
  <r>
    <s v="291750"/>
    <x v="9"/>
    <s v="2467372"/>
    <s v="HOSPITAL MUNICIPAL ANTONIO TEXEIRA SOBRINHO"/>
    <n v="291835"/>
    <x v="9"/>
    <s v="0407040129"/>
    <x v="2"/>
    <n v="3479.92"/>
    <n v="4"/>
    <x v="0"/>
  </r>
  <r>
    <s v="291750"/>
    <x v="9"/>
    <s v="2467372"/>
    <s v="HOSPITAL MUNICIPAL ANTONIO TEXEIRA SOBRINHO"/>
    <n v="291835"/>
    <x v="9"/>
    <s v="0409060135"/>
    <x v="4"/>
    <n v="3804.18"/>
    <n v="3"/>
    <x v="0"/>
  </r>
  <r>
    <s v="291750"/>
    <x v="9"/>
    <s v="2467372"/>
    <s v="HOSPITAL MUNICIPAL ANTONIO TEXEIRA SOBRINHO"/>
    <n v="291835"/>
    <x v="9"/>
    <s v="0409060186"/>
    <x v="17"/>
    <n v="15594.92"/>
    <n v="46"/>
    <x v="0"/>
  </r>
  <r>
    <s v="291750"/>
    <x v="9"/>
    <s v="2467372"/>
    <s v="HOSPITAL MUNICIPAL ANTONIO TEXEIRA SOBRINHO"/>
    <n v="291835"/>
    <x v="9"/>
    <s v="0407030026"/>
    <x v="3"/>
    <n v="1391.54"/>
    <n v="1"/>
    <x v="0"/>
  </r>
  <r>
    <s v="291750"/>
    <x v="9"/>
    <s v="2467372"/>
    <s v="HOSPITAL MUNICIPAL ANTONIO TEXEIRA SOBRINHO"/>
    <n v="291835"/>
    <x v="9"/>
    <s v="0409060216"/>
    <x v="9"/>
    <n v="509.86"/>
    <n v="1"/>
    <x v="0"/>
  </r>
  <r>
    <s v="291760"/>
    <x v="10"/>
    <s v="2802252"/>
    <s v="HOSPITAL MUNICIPAL DE JAGUAQUARA_x0009_"/>
    <n v="291760"/>
    <x v="10"/>
    <s v="0407020284"/>
    <x v="7"/>
    <n v="631.88"/>
    <n v="1"/>
    <x v="0"/>
  </r>
  <r>
    <s v="291760"/>
    <x v="10"/>
    <s v="2802252"/>
    <s v="HOSPITAL MUNICIPAL DE JAGUAQUARA_x0009_"/>
    <n v="291760"/>
    <x v="10"/>
    <s v="0409060135"/>
    <x v="4"/>
    <n v="1268.06"/>
    <n v="1"/>
    <x v="0"/>
  </r>
  <r>
    <s v="291760"/>
    <x v="10"/>
    <s v="2802252"/>
    <s v="HOSPITAL MUNICIPAL DE JAGUAQUARA_x0009_"/>
    <n v="291760"/>
    <x v="10"/>
    <s v="0407040099"/>
    <x v="16"/>
    <n v="852.04"/>
    <n v="1"/>
    <x v="0"/>
  </r>
  <r>
    <s v="291760"/>
    <x v="10"/>
    <s v="2802252"/>
    <s v="HOSPITAL MUNICIPAL DE JAGUAQUARA_x0009_"/>
    <n v="291760"/>
    <x v="10"/>
    <s v="0407040129"/>
    <x v="2"/>
    <n v="869.98"/>
    <n v="1"/>
    <x v="0"/>
  </r>
  <r>
    <s v="291800"/>
    <x v="11"/>
    <s v="2494930"/>
    <s v="HOSPITAL SÃO VICENTE "/>
    <n v="291420"/>
    <x v="11"/>
    <s v="0409060135"/>
    <x v="4"/>
    <n v="1268.06"/>
    <n v="1"/>
    <x v="0"/>
  </r>
  <r>
    <s v="291800"/>
    <x v="11"/>
    <s v="2494930"/>
    <s v="HOSPITAL SÃO VICENTE "/>
    <n v="292490"/>
    <x v="12"/>
    <s v="0409070050"/>
    <x v="19"/>
    <n v="472.43"/>
    <n v="1"/>
    <x v="0"/>
  </r>
  <r>
    <s v="291800"/>
    <x v="11"/>
    <s v="2494930"/>
    <s v="HOSPITAL SÃO VICENTE "/>
    <n v="291150"/>
    <x v="13"/>
    <s v="0409060135"/>
    <x v="4"/>
    <n v="5072.24"/>
    <n v="4"/>
    <x v="0"/>
  </r>
  <r>
    <s v="291800"/>
    <x v="11"/>
    <s v="2494930"/>
    <s v="HOSPITAL SÃO VICENTE "/>
    <n v="291420"/>
    <x v="11"/>
    <s v="0407030026"/>
    <x v="3"/>
    <n v="1391.54"/>
    <n v="1"/>
    <x v="0"/>
  </r>
  <r>
    <s v="291800"/>
    <x v="11"/>
    <s v="2494930"/>
    <s v="HOSPITAL SÃO VICENTE "/>
    <n v="291670"/>
    <x v="14"/>
    <s v="0409060135"/>
    <x v="4"/>
    <n v="1268.06"/>
    <n v="1"/>
    <x v="0"/>
  </r>
  <r>
    <s v="291800"/>
    <x v="11"/>
    <s v="2494930"/>
    <s v="HOSPITAL SÃO VICENTE "/>
    <n v="291800"/>
    <x v="15"/>
    <s v="0407040080"/>
    <x v="10"/>
    <n v="2159.68"/>
    <n v="2"/>
    <x v="0"/>
  </r>
  <r>
    <s v="291800"/>
    <x v="11"/>
    <s v="2494930"/>
    <s v="HOSPITAL SÃO VICENTE "/>
    <n v="291150"/>
    <x v="13"/>
    <s v="0407040099"/>
    <x v="16"/>
    <n v="852.04"/>
    <n v="1"/>
    <x v="0"/>
  </r>
  <r>
    <s v="291800"/>
    <x v="11"/>
    <s v="2494930"/>
    <s v="HOSPITAL SÃO VICENTE "/>
    <n v="291150"/>
    <x v="13"/>
    <s v="0407030026"/>
    <x v="3"/>
    <n v="1391.54"/>
    <n v="1"/>
    <x v="0"/>
  </r>
  <r>
    <s v="291955"/>
    <x v="12"/>
    <s v="4028414"/>
    <s v="MATERNIDADE GILENO DE SÁ"/>
    <n v="291955"/>
    <x v="16"/>
    <s v="0410010111"/>
    <x v="23"/>
    <n v="6895.68"/>
    <n v="22"/>
    <x v="0"/>
  </r>
  <r>
    <s v="291955"/>
    <x v="12"/>
    <s v="4028414"/>
    <s v="MATERNIDADE GILENO DE SÁ"/>
    <n v="291955"/>
    <x v="16"/>
    <s v="0408010142"/>
    <x v="29"/>
    <n v="591.5"/>
    <n v="1"/>
    <x v="0"/>
  </r>
  <r>
    <s v="291955"/>
    <x v="12"/>
    <s v="4028414"/>
    <s v="MATERNIDADE GILENO DE SÁ"/>
    <n v="291955"/>
    <x v="16"/>
    <s v="0407040080"/>
    <x v="10"/>
    <n v="2159.68"/>
    <n v="2"/>
    <x v="0"/>
  </r>
  <r>
    <s v="291955"/>
    <x v="12"/>
    <s v="4028414"/>
    <s v="MATERNIDADE GILENO DE SÁ"/>
    <n v="291955"/>
    <x v="16"/>
    <s v="0402010043"/>
    <x v="15"/>
    <n v="902.74"/>
    <n v="1"/>
    <x v="0"/>
  </r>
  <r>
    <s v="291955"/>
    <x v="12"/>
    <s v="4028414"/>
    <s v="MATERNIDADE GILENO DE SÁ"/>
    <n v="291955"/>
    <x v="16"/>
    <s v="0409060127"/>
    <x v="30"/>
    <n v="2184.16"/>
    <n v="4"/>
    <x v="0"/>
  </r>
  <r>
    <s v="291955"/>
    <x v="12"/>
    <s v="4028414"/>
    <s v="MATERNIDADE GILENO DE SÁ"/>
    <n v="291955"/>
    <x v="16"/>
    <s v="0409040231"/>
    <x v="31"/>
    <n v="1545.36"/>
    <n v="3"/>
    <x v="0"/>
  </r>
  <r>
    <s v="291955"/>
    <x v="12"/>
    <s v="4028414"/>
    <s v="MATERNIDADE GILENO DE SÁ"/>
    <n v="291955"/>
    <x v="16"/>
    <s v="0408060557"/>
    <x v="32"/>
    <n v="420.2"/>
    <n v="1"/>
    <x v="0"/>
  </r>
  <r>
    <s v="291955"/>
    <x v="12"/>
    <s v="4028414"/>
    <s v="MATERNIDADE GILENO DE SÁ"/>
    <n v="291955"/>
    <x v="16"/>
    <s v="0407020284"/>
    <x v="7"/>
    <n v="1895.64"/>
    <n v="3"/>
    <x v="0"/>
  </r>
  <r>
    <s v="291955"/>
    <x v="12"/>
    <s v="4028414"/>
    <s v="MATERNIDADE GILENO DE SÁ"/>
    <n v="291955"/>
    <x v="16"/>
    <s v="0407040102"/>
    <x v="8"/>
    <n v="4455.1"/>
    <n v="5"/>
    <x v="0"/>
  </r>
  <r>
    <s v="291955"/>
    <x v="12"/>
    <s v="4028414"/>
    <s v="MATERNIDADE GILENO DE SÁ"/>
    <n v="291955"/>
    <x v="16"/>
    <s v="0407040129"/>
    <x v="2"/>
    <n v="6089.86"/>
    <n v="7"/>
    <x v="0"/>
  </r>
  <r>
    <s v="291955"/>
    <x v="12"/>
    <s v="4028414"/>
    <s v="MATERNIDADE GILENO DE SÁ"/>
    <n v="291955"/>
    <x v="16"/>
    <s v="0408050527"/>
    <x v="33"/>
    <n v="503.67"/>
    <n v="1"/>
    <x v="0"/>
  </r>
  <r>
    <s v="291955"/>
    <x v="12"/>
    <s v="4028414"/>
    <s v="MATERNIDADE GILENO DE SÁ"/>
    <n v="291955"/>
    <x v="16"/>
    <s v="0406020566"/>
    <x v="34"/>
    <n v="23281.6"/>
    <n v="20"/>
    <x v="0"/>
  </r>
  <r>
    <s v="291955"/>
    <x v="12"/>
    <s v="4028414"/>
    <s v="MATERNIDADE GILENO DE SÁ"/>
    <n v="291955"/>
    <x v="16"/>
    <s v="0409030023"/>
    <x v="25"/>
    <n v="12020.52"/>
    <n v="6"/>
    <x v="0"/>
  </r>
  <r>
    <s v="291955"/>
    <x v="12"/>
    <s v="4028414"/>
    <s v="MATERNIDADE GILENO DE SÁ"/>
    <n v="291955"/>
    <x v="16"/>
    <s v="0409060135"/>
    <x v="4"/>
    <n v="6340.3"/>
    <n v="5"/>
    <x v="0"/>
  </r>
  <r>
    <s v="291955"/>
    <x v="12"/>
    <s v="4028414"/>
    <s v="MATERNIDADE GILENO DE SÁ"/>
    <n v="291955"/>
    <x v="16"/>
    <s v="0409040142"/>
    <x v="35"/>
    <n v="433.62"/>
    <n v="1"/>
    <x v="0"/>
  </r>
  <r>
    <s v="291955"/>
    <x v="12"/>
    <s v="4028414"/>
    <s v="MATERNIDADE GILENO DE SÁ"/>
    <n v="291955"/>
    <x v="16"/>
    <s v="0409040240"/>
    <x v="5"/>
    <n v="8581.16"/>
    <n v="28"/>
    <x v="0"/>
  </r>
  <r>
    <s v="291955"/>
    <x v="12"/>
    <s v="4028414"/>
    <s v="MATERNIDADE GILENO DE SÁ"/>
    <n v="291955"/>
    <x v="16"/>
    <s v="0408060212"/>
    <x v="36"/>
    <n v="182.98"/>
    <n v="2"/>
    <x v="0"/>
  </r>
  <r>
    <s v="291955"/>
    <x v="12"/>
    <s v="4028414"/>
    <s v="MATERNIDADE GILENO DE SÁ"/>
    <n v="291955"/>
    <x v="16"/>
    <s v="0409040215"/>
    <x v="28"/>
    <n v="1541.82"/>
    <n v="3"/>
    <x v="0"/>
  </r>
  <r>
    <s v="291955"/>
    <x v="12"/>
    <s v="4028414"/>
    <s v="MATERNIDADE GILENO DE SÁ"/>
    <n v="291955"/>
    <x v="16"/>
    <s v="0407040099"/>
    <x v="16"/>
    <n v="1704.08"/>
    <n v="2"/>
    <x v="0"/>
  </r>
  <r>
    <s v="291955"/>
    <x v="12"/>
    <s v="4028414"/>
    <s v="MATERNIDADE GILENO DE SÁ"/>
    <n v="291955"/>
    <x v="16"/>
    <s v="0407030026"/>
    <x v="3"/>
    <n v="16698.48"/>
    <n v="12"/>
    <x v="0"/>
  </r>
  <r>
    <s v="291955"/>
    <x v="12"/>
    <s v="4028414"/>
    <s v="MATERNIDADE GILENO DE SÁ"/>
    <n v="291955"/>
    <x v="16"/>
    <s v="0407020276"/>
    <x v="37"/>
    <n v="508.24"/>
    <n v="1"/>
    <x v="0"/>
  </r>
  <r>
    <s v="291955"/>
    <x v="12"/>
    <s v="4028414"/>
    <s v="MATERNIDADE GILENO DE SÁ"/>
    <n v="291955"/>
    <x v="16"/>
    <s v="0409040134"/>
    <x v="38"/>
    <n v="720.14"/>
    <n v="1"/>
    <x v="0"/>
  </r>
  <r>
    <s v="291955"/>
    <x v="12"/>
    <s v="4028414"/>
    <s v="MATERNIDADE GILENO DE SÁ"/>
    <n v="291955"/>
    <x v="16"/>
    <s v="0408010185"/>
    <x v="39"/>
    <n v="2265.54"/>
    <n v="3"/>
    <x v="0"/>
  </r>
  <r>
    <s v="291955"/>
    <x v="12"/>
    <s v="4028414"/>
    <s v="MATERNIDADE GILENO DE SÁ"/>
    <n v="291955"/>
    <x v="16"/>
    <s v="0408020407"/>
    <x v="40"/>
    <n v="253.8"/>
    <n v="1"/>
    <x v="0"/>
  </r>
  <r>
    <s v="291955"/>
    <x v="12"/>
    <s v="4028414"/>
    <s v="MATERNIDADE GILENO DE SÁ"/>
    <n v="291955"/>
    <x v="16"/>
    <s v="0409060186"/>
    <x v="17"/>
    <n v="4068.24"/>
    <n v="12"/>
    <x v="0"/>
  </r>
  <r>
    <s v="291955"/>
    <x v="12"/>
    <s v="4028414"/>
    <s v="MATERNIDADE GILENO DE SÁ"/>
    <n v="291955"/>
    <x v="16"/>
    <s v="0409040126"/>
    <x v="41"/>
    <n v="770.64"/>
    <n v="1"/>
    <x v="0"/>
  </r>
  <r>
    <s v="291955"/>
    <x v="12"/>
    <s v="4028414"/>
    <s v="MATERNIDADE GILENO DE SÁ"/>
    <n v="291955"/>
    <x v="16"/>
    <s v="0403020123"/>
    <x v="42"/>
    <n v="695.24"/>
    <n v="1"/>
    <x v="0"/>
  </r>
  <r>
    <s v="291955"/>
    <x v="12"/>
    <s v="4028414"/>
    <s v="MATERNIDADE GILENO DE SÁ"/>
    <n v="291955"/>
    <x v="16"/>
    <s v="0405050372"/>
    <x v="43"/>
    <n v="16075"/>
    <n v="25"/>
    <x v="0"/>
  </r>
  <r>
    <s v="291955"/>
    <x v="12"/>
    <s v="4028414"/>
    <s v="MATERNIDADE GILENO DE SÁ"/>
    <n v="291955"/>
    <x v="16"/>
    <s v="0404010032"/>
    <x v="27"/>
    <n v="18884.32"/>
    <n v="28"/>
    <x v="0"/>
  </r>
  <r>
    <s v="291955"/>
    <x v="12"/>
    <s v="4028414"/>
    <s v="MATERNIDADE GILENO DE SÁ"/>
    <n v="291955"/>
    <x v="16"/>
    <s v="0407040064"/>
    <x v="11"/>
    <n v="1119.74"/>
    <n v="1"/>
    <x v="0"/>
  </r>
  <r>
    <s v="291955"/>
    <x v="12"/>
    <s v="4028414"/>
    <s v="MATERNIDADE GILENO DE SÁ"/>
    <n v="291955"/>
    <x v="16"/>
    <s v="0408050535"/>
    <x v="44"/>
    <n v="268.42"/>
    <n v="1"/>
    <x v="0"/>
  </r>
  <r>
    <s v="291955"/>
    <x v="12"/>
    <s v="4028414"/>
    <s v="MATERNIDADE GILENO DE SÁ"/>
    <n v="291955"/>
    <x v="16"/>
    <s v="0409030031"/>
    <x v="45"/>
    <n v="1088.4"/>
    <n v="1"/>
    <x v="0"/>
  </r>
  <r>
    <s v="291955"/>
    <x v="12"/>
    <s v="4028414"/>
    <s v="MATERNIDADE GILENO DE SÁ"/>
    <n v="291955"/>
    <x v="16"/>
    <s v="0409070068"/>
    <x v="21"/>
    <n v="372.54"/>
    <n v="1"/>
    <x v="0"/>
  </r>
  <r>
    <s v="291955"/>
    <x v="12"/>
    <s v="4028414"/>
    <s v="MATERNIDADE GILENO DE SÁ"/>
    <n v="291955"/>
    <x v="16"/>
    <s v="0404010016"/>
    <x v="20"/>
    <n v="696.36"/>
    <n v="1"/>
    <x v="0"/>
  </r>
  <r>
    <s v="291955"/>
    <x v="12"/>
    <s v="4028414"/>
    <s v="MATERNIDADE GILENO DE SÁ"/>
    <n v="291955"/>
    <x v="16"/>
    <s v="0408020440"/>
    <x v="46"/>
    <n v="603.06"/>
    <n v="3"/>
    <x v="0"/>
  </r>
  <r>
    <s v="291955"/>
    <x v="12"/>
    <s v="4028414"/>
    <s v="MATERNIDADE GILENO DE SÁ"/>
    <n v="291955"/>
    <x v="16"/>
    <s v="0409050083"/>
    <x v="6"/>
    <n v="3505.92"/>
    <n v="8"/>
    <x v="0"/>
  </r>
  <r>
    <s v="292050"/>
    <x v="13"/>
    <s v="2600854"/>
    <s v="HOSPITAL MUNICIPAL DR ALVARO BEZERRA"/>
    <n v="292050"/>
    <x v="17"/>
    <s v="0409060186"/>
    <x v="17"/>
    <n v="13560.8"/>
    <n v="40"/>
    <x v="0"/>
  </r>
  <r>
    <s v="292050"/>
    <x v="13"/>
    <s v="2600854"/>
    <s v="HOSPITAL MUNICIPAL DR ALVARO BEZERRA"/>
    <n v="292050"/>
    <x v="17"/>
    <s v="0409040240"/>
    <x v="5"/>
    <n v="1532.35"/>
    <n v="5"/>
    <x v="0"/>
  </r>
  <r>
    <s v="292050"/>
    <x v="13"/>
    <s v="2600854"/>
    <s v="HOSPITAL MUNICIPAL DR ALVARO BEZERRA"/>
    <n v="292050"/>
    <x v="17"/>
    <s v="0407040102"/>
    <x v="8"/>
    <n v="2673.06"/>
    <n v="3"/>
    <x v="0"/>
  </r>
  <r>
    <s v="292050"/>
    <x v="13"/>
    <s v="2600854"/>
    <s v="HOSPITAL MUNICIPAL DR ALVARO BEZERRA"/>
    <n v="292050"/>
    <x v="17"/>
    <s v="0407040099"/>
    <x v="16"/>
    <n v="18744.88"/>
    <n v="22"/>
    <x v="0"/>
  </r>
  <r>
    <s v="292050"/>
    <x v="13"/>
    <s v="2600854"/>
    <s v="HOSPITAL MUNICIPAL DR ALVARO BEZERRA"/>
    <n v="292050"/>
    <x v="17"/>
    <s v="0407040064"/>
    <x v="11"/>
    <n v="12317.14"/>
    <n v="11"/>
    <x v="0"/>
  </r>
  <r>
    <s v="292050"/>
    <x v="13"/>
    <s v="2600854"/>
    <s v="HOSPITAL MUNICIPAL DR ALVARO BEZERRA"/>
    <n v="292050"/>
    <x v="17"/>
    <s v="0407040129"/>
    <x v="2"/>
    <n v="28709.34"/>
    <n v="33"/>
    <x v="0"/>
  </r>
  <r>
    <s v="292170"/>
    <x v="14"/>
    <s v="2801906"/>
    <s v="HOSPITAL MATERNIDADE SAO VICENTE DE PAULO"/>
    <n v="292170"/>
    <x v="18"/>
    <s v="0409060135"/>
    <x v="4"/>
    <n v="7608.36"/>
    <n v="6"/>
    <x v="0"/>
  </r>
  <r>
    <s v="292170"/>
    <x v="14"/>
    <s v="2801906"/>
    <s v="HOSPITAL MATERNIDADE SAO VICENTE DE PAULO"/>
    <n v="292170"/>
    <x v="18"/>
    <s v="0409060216"/>
    <x v="9"/>
    <n v="509.86"/>
    <n v="1"/>
    <x v="0"/>
  </r>
  <r>
    <s v="292170"/>
    <x v="14"/>
    <s v="2801906"/>
    <s v="HOSPITAL MATERNIDADE SAO VICENTE DE PAULO"/>
    <n v="292170"/>
    <x v="18"/>
    <s v="0409070050"/>
    <x v="19"/>
    <n v="1417.29"/>
    <n v="3"/>
    <x v="0"/>
  </r>
  <r>
    <s v="292170"/>
    <x v="14"/>
    <s v="2801906"/>
    <s v="HOSPITAL MATERNIDADE SAO VICENTE DE PAULO"/>
    <n v="292170"/>
    <x v="18"/>
    <s v="0409060020"/>
    <x v="26"/>
    <n v="449.2"/>
    <n v="1"/>
    <x v="0"/>
  </r>
  <r>
    <s v="292170"/>
    <x v="14"/>
    <s v="2801906"/>
    <s v="HOSPITAL MATERNIDADE SAO VICENTE DE PAULO"/>
    <n v="292170"/>
    <x v="18"/>
    <s v="0407030026"/>
    <x v="3"/>
    <n v="4174.62"/>
    <n v="3"/>
    <x v="0"/>
  </r>
  <r>
    <s v="292170"/>
    <x v="14"/>
    <s v="2801906"/>
    <s v="HOSPITAL MATERNIDADE SAO VICENTE DE PAULO"/>
    <n v="292170"/>
    <x v="18"/>
    <s v="0407040102"/>
    <x v="8"/>
    <n v="891.02"/>
    <n v="1"/>
    <x v="0"/>
  </r>
  <r>
    <s v="292170"/>
    <x v="14"/>
    <s v="2801906"/>
    <s v="HOSPITAL MATERNIDADE SAO VICENTE DE PAULO"/>
    <n v="292170"/>
    <x v="18"/>
    <s v="0407040129"/>
    <x v="2"/>
    <n v="869.98"/>
    <n v="1"/>
    <x v="0"/>
  </r>
  <r>
    <s v="292400"/>
    <x v="15"/>
    <s v="2549905"/>
    <s v="HOSPITAL PAULO AFONSO"/>
    <n v="292400"/>
    <x v="19"/>
    <s v="0405050372"/>
    <x v="43"/>
    <n v="304139"/>
    <n v="473"/>
    <x v="1"/>
  </r>
  <r>
    <s v="292400"/>
    <x v="15"/>
    <s v="2549905"/>
    <s v="HOSPITAL PAULO AFONSO"/>
    <n v="292420"/>
    <x v="20"/>
    <s v="0405050372"/>
    <x v="43"/>
    <n v="5787"/>
    <n v="9"/>
    <x v="1"/>
  </r>
  <r>
    <s v="292400"/>
    <x v="15"/>
    <s v="2549905"/>
    <s v="HOSPITAL PAULO AFONSO"/>
    <n v="292710"/>
    <x v="21"/>
    <s v="0405050372"/>
    <x v="43"/>
    <n v="10931"/>
    <n v="17"/>
    <x v="1"/>
  </r>
  <r>
    <s v="292400"/>
    <x v="15"/>
    <s v="2549905"/>
    <s v="HOSPITAL PAULO AFONSO"/>
    <n v="290770"/>
    <x v="22"/>
    <s v="0405050372"/>
    <x v="43"/>
    <n v="14146"/>
    <n v="22"/>
    <x v="1"/>
  </r>
  <r>
    <s v="292400"/>
    <x v="15"/>
    <s v="2549905"/>
    <s v="HOSPITAL PAULO AFONSO"/>
    <n v="290020"/>
    <x v="23"/>
    <s v="0405050372"/>
    <x v="43"/>
    <n v="14146"/>
    <n v="22"/>
    <x v="1"/>
  </r>
  <r>
    <s v="292400"/>
    <x v="15"/>
    <s v="2549905"/>
    <s v="HOSPITAL PAULO AFONSO"/>
    <n v="291140"/>
    <x v="24"/>
    <s v="0405050372"/>
    <x v="43"/>
    <n v="643"/>
    <n v="1"/>
    <x v="1"/>
  </r>
  <r>
    <s v="292400"/>
    <x v="15"/>
    <s v="2549905"/>
    <s v="HOSPITAL PAULO AFONSO"/>
    <n v="292760"/>
    <x v="25"/>
    <s v="0405050372"/>
    <x v="43"/>
    <n v="5787"/>
    <n v="9"/>
    <x v="1"/>
  </r>
  <r>
    <s v="292530"/>
    <x v="16"/>
    <s v="7957219"/>
    <s v="CENOE PORTO SEGURO  "/>
    <n v="292530"/>
    <x v="26"/>
    <s v="0405050372"/>
    <x v="43"/>
    <n v="30221"/>
    <n v="47"/>
    <x v="1"/>
  </r>
  <r>
    <s v="292550"/>
    <x v="17"/>
    <s v="2674513"/>
    <s v="HOSPITAL MUNICIPAL DE PRADO "/>
    <n v="292550"/>
    <x v="27"/>
    <s v="0409060100"/>
    <x v="13"/>
    <n v="920.16"/>
    <n v="1"/>
    <x v="0"/>
  </r>
  <r>
    <s v="292550"/>
    <x v="17"/>
    <s v="2674513"/>
    <s v="HOSPITAL GERAL DE PRADO "/>
    <n v="292550"/>
    <x v="27"/>
    <s v="0409060135"/>
    <x v="4"/>
    <n v="2536.12"/>
    <n v="2"/>
    <x v="0"/>
  </r>
  <r>
    <s v="292550"/>
    <x v="17"/>
    <s v="2674513"/>
    <s v="HOSPITAL MUNICIPAL DE PRADO "/>
    <n v="292550"/>
    <x v="27"/>
    <s v="0409060135"/>
    <x v="4"/>
    <n v="1268.06"/>
    <n v="1"/>
    <x v="0"/>
  </r>
  <r>
    <s v="292550"/>
    <x v="17"/>
    <s v="2674513"/>
    <s v="HOSPITAL GERAL DE PRADO "/>
    <n v="292550"/>
    <x v="27"/>
    <s v="0407040064"/>
    <x v="11"/>
    <n v="1119.74"/>
    <n v="1"/>
    <x v="0"/>
  </r>
  <r>
    <s v="292550"/>
    <x v="17"/>
    <s v="2674513"/>
    <s v="HOSPITAL GERAL DE PRADO "/>
    <n v="292550"/>
    <x v="27"/>
    <s v="0409070050"/>
    <x v="19"/>
    <n v="472.43"/>
    <n v="1"/>
    <x v="0"/>
  </r>
  <r>
    <s v="292550"/>
    <x v="17"/>
    <s v="2674513"/>
    <s v="HOSPITAL MUNICIPAL DE PRADO "/>
    <n v="292550"/>
    <x v="27"/>
    <s v="0407040102"/>
    <x v="8"/>
    <n v="891.02"/>
    <n v="1"/>
    <x v="0"/>
  </r>
  <r>
    <s v="292550"/>
    <x v="17"/>
    <s v="2674513"/>
    <s v="HOSPITAL MUNICIPAL DE PRADO "/>
    <n v="292550"/>
    <x v="27"/>
    <s v="0407030026"/>
    <x v="3"/>
    <n v="2783.08"/>
    <n v="2"/>
    <x v="0"/>
  </r>
  <r>
    <s v="292550"/>
    <x v="17"/>
    <s v="2674513"/>
    <s v="HOSPITAL GERAL DE PRADO "/>
    <n v="292550"/>
    <x v="27"/>
    <s v="0407040129"/>
    <x v="2"/>
    <n v="2609.94"/>
    <n v="3"/>
    <x v="0"/>
  </r>
  <r>
    <s v="292550"/>
    <x v="17"/>
    <s v="2674513"/>
    <s v="HOSPITAL MUNICIPAL DE PRADO "/>
    <n v="292550"/>
    <x v="27"/>
    <s v="0407020284"/>
    <x v="7"/>
    <n v="1263.76"/>
    <n v="2"/>
    <x v="0"/>
  </r>
  <r>
    <s v="292550"/>
    <x v="17"/>
    <s v="2674513"/>
    <s v="HOSPITAL GERAL DE PRADO "/>
    <n v="292550"/>
    <x v="27"/>
    <s v="0407030026"/>
    <x v="3"/>
    <n v="8349.24"/>
    <n v="6"/>
    <x v="0"/>
  </r>
  <r>
    <s v="292550"/>
    <x v="17"/>
    <s v="2674513"/>
    <s v="HOSPITAL MUNICIPAL DE PRADO "/>
    <n v="292550"/>
    <x v="27"/>
    <s v="0409070050"/>
    <x v="19"/>
    <n v="472.43"/>
    <n v="1"/>
    <x v="0"/>
  </r>
  <r>
    <s v="292550"/>
    <x v="17"/>
    <s v="2674513"/>
    <s v="HOSPITAL MUNICIPAL DE PRADO "/>
    <n v="292550"/>
    <x v="27"/>
    <s v="0407040129"/>
    <x v="2"/>
    <n v="869.98"/>
    <n v="1"/>
    <x v="0"/>
  </r>
  <r>
    <s v="292550"/>
    <x v="17"/>
    <s v="2674513"/>
    <s v="HOSPITAL GERAL DE PRADO "/>
    <n v="292550"/>
    <x v="27"/>
    <s v="0407040099"/>
    <x v="16"/>
    <n v="852.04"/>
    <n v="1"/>
    <x v="0"/>
  </r>
  <r>
    <s v="292550"/>
    <x v="17"/>
    <s v="2674513"/>
    <s v="HOSPITAL GERAL DE PRADO "/>
    <n v="292550"/>
    <x v="27"/>
    <s v="0407020284"/>
    <x v="7"/>
    <n v="631.88"/>
    <n v="1"/>
    <x v="0"/>
  </r>
  <r>
    <s v="292550"/>
    <x v="17"/>
    <s v="2674513"/>
    <s v="HOSPITAL GERAL DE PRADO "/>
    <n v="292550"/>
    <x v="27"/>
    <s v="0409060020"/>
    <x v="26"/>
    <n v="2246"/>
    <n v="5"/>
    <x v="0"/>
  </r>
  <r>
    <s v="292550"/>
    <x v="17"/>
    <s v="2674513"/>
    <s v="HOSPITAL GERAL DE PRADO "/>
    <n v="292550"/>
    <x v="27"/>
    <s v="0409050083"/>
    <x v="6"/>
    <n v="1314.72"/>
    <n v="3"/>
    <x v="0"/>
  </r>
  <r>
    <s v="292740"/>
    <x v="18"/>
    <s v="0004278"/>
    <s v="HOSPITAL MARTAGAO GESTEIRA"/>
    <n v="292740"/>
    <x v="28"/>
    <s v="0407040102"/>
    <x v="8"/>
    <n v="2673.06"/>
    <n v="3"/>
    <x v="0"/>
  </r>
  <r>
    <s v="292740"/>
    <x v="18"/>
    <s v="0004251"/>
    <s v="HOSPITAL PORTUGUES"/>
    <n v="292740"/>
    <x v="28"/>
    <s v="0407040129"/>
    <x v="2"/>
    <n v="3479.92"/>
    <n v="4"/>
    <x v="0"/>
  </r>
  <r>
    <s v="292740"/>
    <x v="18"/>
    <s v="0004278"/>
    <s v="HOSPITAL MARTAGAO GESTEIRA"/>
    <n v="292740"/>
    <x v="28"/>
    <s v="0409050083"/>
    <x v="6"/>
    <n v="1314.72"/>
    <n v="3"/>
    <x v="0"/>
  </r>
  <r>
    <s v="292740"/>
    <x v="18"/>
    <s v="0003832"/>
    <s v="HOSPITAL SANTA ISABEL"/>
    <n v="292740"/>
    <x v="28"/>
    <s v="0408010142"/>
    <x v="29"/>
    <n v="14787.5"/>
    <n v="25"/>
    <x v="0"/>
  </r>
  <r>
    <s v="292740"/>
    <x v="18"/>
    <s v="0003832"/>
    <s v="HOSPITAL SANTA ISABEL"/>
    <n v="292740"/>
    <x v="28"/>
    <s v="0402010043"/>
    <x v="15"/>
    <n v="2708.22"/>
    <n v="3"/>
    <x v="0"/>
  </r>
  <r>
    <s v="292740"/>
    <x v="18"/>
    <s v="0004251"/>
    <s v="HOSPITAL PORTUGUES"/>
    <n v="292740"/>
    <x v="28"/>
    <s v="0407040064"/>
    <x v="11"/>
    <n v="3359.22"/>
    <n v="3"/>
    <x v="0"/>
  </r>
  <r>
    <s v="292740"/>
    <x v="18"/>
    <s v="0004251"/>
    <s v="HOSPITAL PORTUGUES"/>
    <n v="292740"/>
    <x v="28"/>
    <s v="0407040080"/>
    <x v="10"/>
    <n v="1079.84"/>
    <n v="1"/>
    <x v="0"/>
  </r>
  <r>
    <s v="292740"/>
    <x v="18"/>
    <s v="0004278"/>
    <s v="HOSPITAL MARTAGAO GESTEIRA"/>
    <n v="292740"/>
    <x v="28"/>
    <s v="0409040126"/>
    <x v="41"/>
    <n v="1541.28"/>
    <n v="2"/>
    <x v="0"/>
  </r>
  <r>
    <s v="292740"/>
    <x v="18"/>
    <s v="0004251"/>
    <s v="HOSPITAL PORTUGUES"/>
    <n v="292740"/>
    <x v="28"/>
    <s v="0409030023"/>
    <x v="25"/>
    <n v="4006.84"/>
    <n v="2"/>
    <x v="0"/>
  </r>
  <r>
    <s v="292740"/>
    <x v="18"/>
    <s v="0003832"/>
    <s v="HOSPITAL SANTA ISABEL"/>
    <n v="292740"/>
    <x v="28"/>
    <s v="0408040092"/>
    <x v="47"/>
    <n v="55877.12"/>
    <n v="23"/>
    <x v="0"/>
  </r>
  <r>
    <s v="292740"/>
    <x v="18"/>
    <s v="0004251"/>
    <s v="HOSPITAL PORTUGUES"/>
    <n v="292740"/>
    <x v="28"/>
    <s v="0407030034"/>
    <x v="48"/>
    <n v="40196.9"/>
    <n v="29"/>
    <x v="0"/>
  </r>
  <r>
    <s v="292740"/>
    <x v="18"/>
    <s v="0003832"/>
    <s v="HOSPITAL SANTA ISABEL"/>
    <n v="292740"/>
    <x v="28"/>
    <s v="0408050055"/>
    <x v="49"/>
    <n v="6165.36"/>
    <n v="2"/>
    <x v="0"/>
  </r>
  <r>
    <s v="292740"/>
    <x v="18"/>
    <s v="0004278"/>
    <s v="HOSPITAL MARTAGAO GESTEIRA"/>
    <n v="292740"/>
    <x v="28"/>
    <s v="0409040134"/>
    <x v="38"/>
    <n v="7201.4"/>
    <n v="10"/>
    <x v="0"/>
  </r>
  <r>
    <s v="292740"/>
    <x v="18"/>
    <s v="0004251"/>
    <s v="HOSPITAL PORTUGUES"/>
    <n v="292740"/>
    <x v="28"/>
    <s v="0409030031"/>
    <x v="45"/>
    <n v="8707.2"/>
    <n v="8"/>
    <x v="0"/>
  </r>
  <r>
    <s v="292740"/>
    <x v="18"/>
    <s v="0003808"/>
    <s v="HOSPITAL SAO RAFAEL"/>
    <n v="292740"/>
    <x v="28"/>
    <s v="0407030034"/>
    <x v="48"/>
    <n v="12474.9"/>
    <n v="9"/>
    <x v="0"/>
  </r>
  <r>
    <s v="292740"/>
    <x v="18"/>
    <s v="0004278"/>
    <s v="HOSPITAL MARTAGAO GESTEIRA"/>
    <n v="292740"/>
    <x v="28"/>
    <s v="0407040099"/>
    <x v="16"/>
    <n v="3408.16"/>
    <n v="4"/>
    <x v="0"/>
  </r>
  <r>
    <s v="292740"/>
    <x v="18"/>
    <s v="0003832"/>
    <s v="HOSPITAL SANTA ISABEL"/>
    <n v="292740"/>
    <x v="28"/>
    <s v="0408050063"/>
    <x v="50"/>
    <n v="55432.32"/>
    <n v="24"/>
    <x v="0"/>
  </r>
  <r>
    <s v="292740"/>
    <x v="18"/>
    <s v="0004251"/>
    <s v="HOSPITAL PORTUGUES"/>
    <n v="292740"/>
    <x v="28"/>
    <s v="0407040099"/>
    <x v="16"/>
    <n v="852.04"/>
    <n v="1"/>
    <x v="0"/>
  </r>
  <r>
    <s v="292740"/>
    <x v="18"/>
    <s v="0004251"/>
    <s v="HOSPITAL PORTUGUES"/>
    <n v="292740"/>
    <x v="28"/>
    <s v="0409030040"/>
    <x v="51"/>
    <n v="8325.52"/>
    <n v="7"/>
    <x v="0"/>
  </r>
  <r>
    <s v="292740"/>
    <x v="18"/>
    <s v="0004251"/>
    <s v="HOSPITAL PORTUGUES"/>
    <n v="292740"/>
    <x v="28"/>
    <s v="0407040102"/>
    <x v="8"/>
    <n v="7128.16"/>
    <n v="8"/>
    <x v="0"/>
  </r>
  <r>
    <s v="292740"/>
    <x v="18"/>
    <s v="0003832"/>
    <s v="HOSPITAL SANTA ISABEL"/>
    <n v="292740"/>
    <x v="28"/>
    <s v="0408050160"/>
    <x v="52"/>
    <n v="137787.48"/>
    <n v="43"/>
    <x v="0"/>
  </r>
  <r>
    <s v="292740"/>
    <x v="18"/>
    <s v="0003832"/>
    <s v="HOSPITAL SANTA ISABEL"/>
    <n v="292740"/>
    <x v="28"/>
    <s v="0408050896"/>
    <x v="53"/>
    <n v="15283.96"/>
    <n v="23"/>
    <x v="0"/>
  </r>
  <r>
    <s v="292800"/>
    <x v="19"/>
    <s v="2510278"/>
    <s v="HOSPITAL MUNICIPAL PETRONILHO EVANGELISTA DOS SANTOS"/>
    <n v="292800"/>
    <x v="29"/>
    <s v="0407040099"/>
    <x v="16"/>
    <n v="2556.12"/>
    <n v="3"/>
    <x v="0"/>
  </r>
  <r>
    <s v="292800"/>
    <x v="19"/>
    <s v="2510278"/>
    <s v="HOSPITAL MUNICIPAL PETRONILHO EVANGELISTA DOS SANTOS"/>
    <n v="292800"/>
    <x v="29"/>
    <s v="0407040102"/>
    <x v="8"/>
    <n v="891.02"/>
    <n v="1"/>
    <x v="0"/>
  </r>
  <r>
    <s v="292800"/>
    <x v="19"/>
    <s v="2510278"/>
    <s v="HOSPITAL MUNICIPAL PETRONILHO EVANGELISTA DOS SANTOS"/>
    <n v="292800"/>
    <x v="29"/>
    <s v="0407040129"/>
    <x v="2"/>
    <n v="3479.92"/>
    <n v="4"/>
    <x v="0"/>
  </r>
  <r>
    <s v="292810"/>
    <x v="20"/>
    <s v="2799804"/>
    <s v="HOSPITAL MUNICIPAL DR JOSE BORBA"/>
    <n v="293030"/>
    <x v="30"/>
    <s v="0409060135"/>
    <x v="4"/>
    <n v="1268.06"/>
    <n v="1"/>
    <x v="0"/>
  </r>
  <r>
    <s v="292810"/>
    <x v="20"/>
    <s v="2799804"/>
    <s v="HOSPITAL MUNICIPAL DR JOSE BORBA"/>
    <n v="290810"/>
    <x v="31"/>
    <s v="0409060135"/>
    <x v="4"/>
    <n v="1268.06"/>
    <n v="1"/>
    <x v="0"/>
  </r>
  <r>
    <s v="292810"/>
    <x v="20"/>
    <s v="2799804"/>
    <s v="HOSPITAL MUNICIPAL DR JOSE BORBA"/>
    <n v="290610"/>
    <x v="32"/>
    <s v="0407030026"/>
    <x v="3"/>
    <n v="1391.54"/>
    <n v="1"/>
    <x v="0"/>
  </r>
  <r>
    <s v="292810"/>
    <x v="20"/>
    <s v="2799804"/>
    <s v="HOSPITAL MUNICIPAL DR JOSE BORBA"/>
    <n v="290910"/>
    <x v="2"/>
    <s v="0407040129"/>
    <x v="2"/>
    <n v="869.98"/>
    <n v="1"/>
    <x v="0"/>
  </r>
  <r>
    <s v="292810"/>
    <x v="20"/>
    <s v="2799804"/>
    <s v="HOSPITAL MUNICIPAL DR JOSE BORBA"/>
    <n v="292810"/>
    <x v="33"/>
    <s v="0407030026"/>
    <x v="3"/>
    <n v="1391.54"/>
    <n v="1"/>
    <x v="0"/>
  </r>
  <r>
    <s v="292810"/>
    <x v="20"/>
    <s v="2799804"/>
    <s v="HOSPITAL MUNICIPAL DR JOSE BORBA"/>
    <n v="293030"/>
    <x v="30"/>
    <s v="0409070149"/>
    <x v="54"/>
    <n v="372.54"/>
    <n v="1"/>
    <x v="0"/>
  </r>
  <r>
    <s v="292810"/>
    <x v="20"/>
    <s v="2799804"/>
    <s v="HOSPITAL MUNICIPAL DR JOSE BORBA"/>
    <n v="292905"/>
    <x v="34"/>
    <s v="0409060020"/>
    <x v="26"/>
    <n v="449.2"/>
    <n v="1"/>
    <x v="0"/>
  </r>
  <r>
    <s v="292810"/>
    <x v="20"/>
    <s v="2799804"/>
    <s v="HOSPITAL MUNICIPAL DR JOSE BORBA"/>
    <n v="293030"/>
    <x v="30"/>
    <s v="0407030026"/>
    <x v="3"/>
    <n v="1391.54"/>
    <n v="1"/>
    <x v="0"/>
  </r>
  <r>
    <s v="292810"/>
    <x v="20"/>
    <s v="2799804"/>
    <s v="HOSPITAL MUNICIPAL DR JOSE BORBA"/>
    <n v="292905"/>
    <x v="34"/>
    <s v="0409060135"/>
    <x v="4"/>
    <n v="3804.18"/>
    <n v="3"/>
    <x v="0"/>
  </r>
  <r>
    <s v="292810"/>
    <x v="20"/>
    <s v="2799804"/>
    <s v="HOSPITAL MUNICIPAL DR JOSE BORBA"/>
    <n v="290910"/>
    <x v="2"/>
    <s v="0409060135"/>
    <x v="4"/>
    <n v="2536.12"/>
    <n v="2"/>
    <x v="0"/>
  </r>
  <r>
    <s v="292810"/>
    <x v="20"/>
    <s v="2799804"/>
    <s v="HOSPITAL MUNICIPAL DR JOSE BORBA"/>
    <n v="292820"/>
    <x v="35"/>
    <s v="0406020566"/>
    <x v="34"/>
    <n v="1164.08"/>
    <n v="1"/>
    <x v="0"/>
  </r>
  <r>
    <s v="292810"/>
    <x v="20"/>
    <s v="2799804"/>
    <s v="HOSPITAL MUNICIPAL DR JOSE BORBA"/>
    <n v="292810"/>
    <x v="33"/>
    <s v="0409060135"/>
    <x v="4"/>
    <n v="1268.06"/>
    <n v="1"/>
    <x v="0"/>
  </r>
  <r>
    <s v="292810"/>
    <x v="20"/>
    <s v="2799804"/>
    <s v="HOSPITAL MUNICIPAL DR JOSE BORBA"/>
    <n v="292820"/>
    <x v="35"/>
    <s v="0407030026"/>
    <x v="3"/>
    <n v="2783.08"/>
    <n v="2"/>
    <x v="0"/>
  </r>
  <r>
    <s v="292810"/>
    <x v="20"/>
    <s v="2799804"/>
    <s v="HOSPITAL MUNICIPAL DR JOSE BORBA"/>
    <n v="292810"/>
    <x v="33"/>
    <s v="0407040102"/>
    <x v="8"/>
    <n v="1782.04"/>
    <n v="2"/>
    <x v="0"/>
  </r>
  <r>
    <s v="292900"/>
    <x v="21"/>
    <s v="2520613"/>
    <s v="HOSPITAL NOSSA SENHORA DA POMPEIA"/>
    <n v="292900"/>
    <x v="36"/>
    <s v="0409050083"/>
    <x v="6"/>
    <n v="1752.96"/>
    <n v="4"/>
    <x v="0"/>
  </r>
  <r>
    <s v="292900"/>
    <x v="21"/>
    <s v="2520613"/>
    <s v="HOSPITAL NOSSA SENHORA DA POMPEIA"/>
    <n v="292900"/>
    <x v="36"/>
    <s v="0409060135"/>
    <x v="4"/>
    <n v="12680.6"/>
    <n v="10"/>
    <x v="0"/>
  </r>
  <r>
    <s v="292900"/>
    <x v="21"/>
    <s v="2520613"/>
    <s v="HOSPITAL NOSSA SENHORA DA POMPEIA"/>
    <n v="292900"/>
    <x v="36"/>
    <s v="0409070050"/>
    <x v="19"/>
    <n v="944.86"/>
    <n v="2"/>
    <x v="0"/>
  </r>
  <r>
    <s v="292900"/>
    <x v="21"/>
    <s v="2520613"/>
    <s v="HOSPITAL NOSSA SENHORA DA POMPEIA"/>
    <n v="292900"/>
    <x v="36"/>
    <s v="0407040102"/>
    <x v="8"/>
    <n v="10692.24"/>
    <n v="12"/>
    <x v="0"/>
  </r>
  <r>
    <s v="292900"/>
    <x v="21"/>
    <s v="2520613"/>
    <s v="HOSPITAL NOSSA SENHORA DA POMPEIA"/>
    <n v="292900"/>
    <x v="36"/>
    <s v="0409030040"/>
    <x v="51"/>
    <n v="4757.44"/>
    <n v="4"/>
    <x v="0"/>
  </r>
  <r>
    <s v="292900"/>
    <x v="21"/>
    <s v="2520613"/>
    <s v="HOSPITAL NOSSA SENHORA DA POMPEIA"/>
    <n v="292900"/>
    <x v="36"/>
    <s v="0407040129"/>
    <x v="2"/>
    <n v="4349.9"/>
    <n v="5"/>
    <x v="0"/>
  </r>
  <r>
    <s v="292900"/>
    <x v="21"/>
    <s v="2520613"/>
    <s v="HOSPITAL NOSSA SENHORA DA POMPEIA"/>
    <n v="292900"/>
    <x v="36"/>
    <s v="0407020284"/>
    <x v="7"/>
    <n v="3791.28"/>
    <n v="6"/>
    <x v="0"/>
  </r>
  <r>
    <s v="292900"/>
    <x v="21"/>
    <s v="2520613"/>
    <s v="HOSPITAL NOSSA SENHORA DA POMPEIA"/>
    <n v="292900"/>
    <x v="36"/>
    <s v="0407030026"/>
    <x v="3"/>
    <n v="15306.94"/>
    <n v="11"/>
    <x v="0"/>
  </r>
  <r>
    <s v="292900"/>
    <x v="21"/>
    <s v="2520613"/>
    <s v="HOSPITAL NOSSA SENHORA DA POMPEIA"/>
    <n v="292900"/>
    <x v="36"/>
    <s v="0407040064"/>
    <x v="11"/>
    <n v="3359.22"/>
    <n v="3"/>
    <x v="0"/>
  </r>
  <r>
    <s v="292900"/>
    <x v="21"/>
    <s v="2520613"/>
    <s v="HOSPITAL NOSSA SENHORA DA POMPEIA"/>
    <n v="292900"/>
    <x v="36"/>
    <s v="0409060119"/>
    <x v="1"/>
    <n v="7707"/>
    <n v="5"/>
    <x v="0"/>
  </r>
  <r>
    <s v="292900"/>
    <x v="21"/>
    <s v="2520613"/>
    <s v="HOSPITAL NOSSA SENHORA DA POMPEIA"/>
    <n v="292900"/>
    <x v="36"/>
    <s v="0406020566"/>
    <x v="34"/>
    <n v="11640.8"/>
    <n v="10"/>
    <x v="0"/>
  </r>
  <r>
    <s v="292905"/>
    <x v="22"/>
    <s v="5025729"/>
    <s v="HOSPITAL MUNICIPAL DR JOSE BASTOS"/>
    <n v="292905"/>
    <x v="34"/>
    <s v="0407020284"/>
    <x v="7"/>
    <n v="631.88"/>
    <n v="1"/>
    <x v="0"/>
  </r>
  <r>
    <s v="292905"/>
    <x v="22"/>
    <s v="5025729"/>
    <s v="HOSPITAL MUNICIPAL DR JOSE BASTOS"/>
    <n v="292905"/>
    <x v="34"/>
    <s v="0407040102"/>
    <x v="8"/>
    <n v="891.02"/>
    <n v="1"/>
    <x v="0"/>
  </r>
  <r>
    <s v="293135"/>
    <x v="23"/>
    <s v="2301318"/>
    <s v="HOSPITAL MUNICIPAL DE TEIXEIRA DE FREITAS"/>
    <n v="293135"/>
    <x v="37"/>
    <s v="0407020276"/>
    <x v="37"/>
    <n v="1016.48"/>
    <n v="2"/>
    <x v="0"/>
  </r>
  <r>
    <s v="293135"/>
    <x v="23"/>
    <s v="2301318"/>
    <s v="HOSPITAL MUNICIPAL DE TEIXEIRA DE FREITAS"/>
    <n v="293135"/>
    <x v="37"/>
    <s v="0408030402"/>
    <x v="55"/>
    <n v="1005.48"/>
    <n v="1"/>
    <x v="0"/>
  </r>
  <r>
    <s v="293135"/>
    <x v="23"/>
    <s v="2301318"/>
    <s v="HOSPITAL MUNICIPAL DE TEIXEIRA DE FREITAS"/>
    <n v="293135"/>
    <x v="37"/>
    <s v="0407030026"/>
    <x v="3"/>
    <n v="15306.94"/>
    <n v="11"/>
    <x v="0"/>
  </r>
  <r>
    <s v="293135"/>
    <x v="23"/>
    <s v="2301318"/>
    <s v="HOSPITAL MUNICIPAL DE TEIXEIRA DE FREITAS"/>
    <n v="293135"/>
    <x v="37"/>
    <s v="0408040084"/>
    <x v="56"/>
    <n v="3270.54"/>
    <n v="1"/>
    <x v="0"/>
  </r>
  <r>
    <s v="293135"/>
    <x v="23"/>
    <s v="2301318"/>
    <s v="HOSPITAL MUNICIPAL DE TEIXEIRA DE FREITAS"/>
    <n v="293135"/>
    <x v="37"/>
    <s v="0402010043"/>
    <x v="15"/>
    <n v="902.74"/>
    <n v="1"/>
    <x v="0"/>
  </r>
  <r>
    <s v="293135"/>
    <x v="23"/>
    <s v="2301318"/>
    <s v="HOSPITAL MUNICIPAL DE TEIXEIRA DE FREITAS"/>
    <n v="293135"/>
    <x v="37"/>
    <s v="0407040129"/>
    <x v="2"/>
    <n v="3479.92"/>
    <n v="4"/>
    <x v="0"/>
  </r>
  <r>
    <s v="293135"/>
    <x v="23"/>
    <s v="2301318"/>
    <s v="HOSPITAL MUNICIPAL DE TEIXEIRA DE FREITAS"/>
    <n v="293135"/>
    <x v="37"/>
    <s v="0409060216"/>
    <x v="9"/>
    <n v="509.86"/>
    <n v="1"/>
    <x v="0"/>
  </r>
  <r>
    <s v="293135"/>
    <x v="23"/>
    <s v="2301318"/>
    <s v="HOSPITAL MUNICIPAL DE TEIXEIRA DE FREITAS"/>
    <n v="293135"/>
    <x v="37"/>
    <s v="0409060119"/>
    <x v="1"/>
    <n v="1541.4"/>
    <n v="1"/>
    <x v="0"/>
  </r>
  <r>
    <s v="293135"/>
    <x v="23"/>
    <s v="2301318"/>
    <s v="HOSPITAL MUNICIPAL DE TEIXEIRA DE FREITAS"/>
    <n v="293135"/>
    <x v="37"/>
    <s v="0409040240"/>
    <x v="5"/>
    <n v="1532.35"/>
    <n v="5"/>
    <x v="0"/>
  </r>
  <r>
    <s v="293135"/>
    <x v="23"/>
    <s v="2301318"/>
    <s v="HOSPITAL MUNICIPAL DE TEIXEIRA DE FREITAS"/>
    <n v="293135"/>
    <x v="37"/>
    <s v="0409060135"/>
    <x v="4"/>
    <n v="13948.66"/>
    <n v="11"/>
    <x v="0"/>
  </r>
  <r>
    <s v="293135"/>
    <x v="23"/>
    <s v="2301318"/>
    <s v="HOSPITAL MUNICIPAL DE TEIXEIRA DE FREITAS"/>
    <n v="293135"/>
    <x v="37"/>
    <s v="0409070050"/>
    <x v="19"/>
    <n v="472.43"/>
    <n v="1"/>
    <x v="0"/>
  </r>
  <r>
    <s v="293135"/>
    <x v="23"/>
    <s v="2301318"/>
    <s v="HOSPITAL MUNICIPAL DE TEIXEIRA DE FREITAS"/>
    <n v="293135"/>
    <x v="37"/>
    <s v="0407020284"/>
    <x v="7"/>
    <n v="1263.76"/>
    <n v="2"/>
    <x v="0"/>
  </r>
  <r>
    <s v="293135"/>
    <x v="23"/>
    <s v="2301318"/>
    <s v="HOSPITAL MUNICIPAL DE TEIXEIRA DE FREITAS"/>
    <n v="293135"/>
    <x v="37"/>
    <s v="0407040064"/>
    <x v="11"/>
    <n v="1119.74"/>
    <n v="1"/>
    <x v="0"/>
  </r>
  <r>
    <s v="293135"/>
    <x v="23"/>
    <s v="2301318"/>
    <s v="HOSPITAL MUNICIPAL DE TEIXEIRA DE FREITAS"/>
    <n v="293135"/>
    <x v="37"/>
    <s v="0407040102"/>
    <x v="8"/>
    <n v="4455.1"/>
    <n v="5"/>
    <x v="0"/>
  </r>
  <r>
    <s v="293135"/>
    <x v="23"/>
    <s v="2301318"/>
    <s v="HOSPITAL MUNICIPAL DE TEIXEIRA DE FREITAS"/>
    <n v="293135"/>
    <x v="37"/>
    <s v="0408020628"/>
    <x v="57"/>
    <n v="192.6"/>
    <n v="1"/>
    <x v="0"/>
  </r>
  <r>
    <s v="293330"/>
    <x v="24"/>
    <s v="5995841"/>
    <s v="HOC HOSPITAL DE OLHOS DE CONQUISTA"/>
    <n v="292510"/>
    <x v="38"/>
    <s v="0405050372"/>
    <x v="43"/>
    <n v="12217"/>
    <n v="19"/>
    <x v="0"/>
  </r>
  <r>
    <s v="293330"/>
    <x v="24"/>
    <s v="5635233"/>
    <s v="CENTRO ESPECIALIZADO OFTALMOLOGICO QUEIROZ LTDA"/>
    <n v="292500"/>
    <x v="39"/>
    <s v="0405050372"/>
    <x v="43"/>
    <n v="643"/>
    <n v="1"/>
    <x v="1"/>
  </r>
  <r>
    <s v="293330"/>
    <x v="24"/>
    <s v="5635233"/>
    <s v="CENTRO ESPECIALIZADO OFTALMOLOGICO QUEIROZ LTDA"/>
    <n v="290515"/>
    <x v="40"/>
    <s v="0405050119"/>
    <x v="58"/>
    <n v="543"/>
    <n v="1"/>
    <x v="1"/>
  </r>
  <r>
    <s v="293330"/>
    <x v="24"/>
    <s v="5635233"/>
    <s v="CENTRO ESPECIALIZADO OFTALMOLOGICO QUEIROZ LTDA"/>
    <n v="292500"/>
    <x v="39"/>
    <s v="0405050372"/>
    <x v="43"/>
    <n v="643"/>
    <n v="1"/>
    <x v="0"/>
  </r>
  <r>
    <s v="293330"/>
    <x v="24"/>
    <s v="2402556"/>
    <s v="UNIMEC"/>
    <n v="290395"/>
    <x v="41"/>
    <s v="0409060186"/>
    <x v="17"/>
    <n v="678.04"/>
    <n v="2"/>
    <x v="0"/>
  </r>
  <r>
    <s v="293330"/>
    <x v="24"/>
    <s v="2402556"/>
    <s v="UNIMEC"/>
    <n v="293330"/>
    <x v="42"/>
    <s v="0407040129"/>
    <x v="2"/>
    <n v="869.98"/>
    <n v="1"/>
    <x v="0"/>
  </r>
  <r>
    <s v="293330"/>
    <x v="24"/>
    <s v="2722895"/>
    <s v="CLINICA CIRURGICA SANTA CLARA LTDA"/>
    <n v="293330"/>
    <x v="42"/>
    <s v="0409060020"/>
    <x v="26"/>
    <n v="449.2"/>
    <n v="1"/>
    <x v="0"/>
  </r>
  <r>
    <s v="293330"/>
    <x v="24"/>
    <s v="5635233"/>
    <s v="CENTRO ESPECIALIZADO OFTALMOLOGICO QUEIROZ LTDA"/>
    <n v="292570"/>
    <x v="43"/>
    <s v="0405030070"/>
    <x v="59"/>
    <n v="1279.6"/>
    <n v="2"/>
    <x v="0"/>
  </r>
  <r>
    <s v="293330"/>
    <x v="24"/>
    <s v="2402556"/>
    <s v="UNIMEC"/>
    <n v="291995"/>
    <x v="44"/>
    <s v="0409040240"/>
    <x v="5"/>
    <n v="306.47"/>
    <n v="1"/>
    <x v="0"/>
  </r>
  <r>
    <s v="293330"/>
    <x v="24"/>
    <s v="5635233"/>
    <s v="CENTRO ESPECIALIZADO OFTALMOLOGICO QUEIROZ LTDA"/>
    <n v="290350"/>
    <x v="45"/>
    <s v="0405050372"/>
    <x v="43"/>
    <n v="643"/>
    <n v="1"/>
    <x v="0"/>
  </r>
  <r>
    <s v="293330"/>
    <x v="24"/>
    <s v="5635233"/>
    <s v="CENTRO ESPECIALIZADO OFTALMOLOGICO QUEIROZ LTDA"/>
    <n v="293330"/>
    <x v="42"/>
    <s v="0405050151"/>
    <x v="60"/>
    <n v="794.88"/>
    <n v="1"/>
    <x v="1"/>
  </r>
  <r>
    <s v="293330"/>
    <x v="24"/>
    <s v="5995841"/>
    <s v="HOC HOSPITAL DE OLHOS DE CONQUISTA"/>
    <n v="290290"/>
    <x v="46"/>
    <s v="0405050372"/>
    <x v="43"/>
    <n v="1929"/>
    <n v="3"/>
    <x v="0"/>
  </r>
  <r>
    <s v="293330"/>
    <x v="24"/>
    <s v="5995841"/>
    <s v="HOC HOSPITAL DE OLHOS DE CONQUISTA"/>
    <n v="292145"/>
    <x v="47"/>
    <s v="0405050119"/>
    <x v="58"/>
    <n v="1086"/>
    <n v="2"/>
    <x v="0"/>
  </r>
  <r>
    <s v="293330"/>
    <x v="24"/>
    <s v="5635233"/>
    <s v="CENTRO ESPECIALIZADO OFTALMOLOGICO QUEIROZ LTDA"/>
    <n v="292510"/>
    <x v="38"/>
    <s v="0405050372"/>
    <x v="43"/>
    <n v="643"/>
    <n v="1"/>
    <x v="1"/>
  </r>
  <r>
    <s v="293330"/>
    <x v="24"/>
    <s v="5995841"/>
    <s v="HOC HOSPITAL DE OLHOS DE CONQUISTA"/>
    <n v="292510"/>
    <x v="38"/>
    <s v="0405050151"/>
    <x v="60"/>
    <n v="794.88"/>
    <n v="1"/>
    <x v="0"/>
  </r>
  <r>
    <s v="293330"/>
    <x v="24"/>
    <s v="5995841"/>
    <s v="HOC HOSPITAL DE OLHOS DE CONQUISTA"/>
    <n v="292510"/>
    <x v="38"/>
    <s v="0405040105"/>
    <x v="61"/>
    <n v="515.97"/>
    <n v="1"/>
    <x v="0"/>
  </r>
  <r>
    <s v="293330"/>
    <x v="24"/>
    <s v="2402556"/>
    <s v="UNIMEC"/>
    <n v="290395"/>
    <x v="41"/>
    <s v="0409040240"/>
    <x v="5"/>
    <n v="306.47"/>
    <n v="1"/>
    <x v="0"/>
  </r>
  <r>
    <s v="293330"/>
    <x v="24"/>
    <s v="5995841"/>
    <s v="HOC HOSPITAL DE OLHOS DE CONQUISTA"/>
    <n v="290290"/>
    <x v="46"/>
    <s v="0405050119"/>
    <x v="58"/>
    <n v="543"/>
    <n v="1"/>
    <x v="0"/>
  </r>
  <r>
    <s v="293330"/>
    <x v="24"/>
    <s v="2722895"/>
    <s v="CLINICA CIRURGICA SANTA CLARA LTDA"/>
    <n v="292510"/>
    <x v="38"/>
    <s v="0407040102"/>
    <x v="8"/>
    <n v="891.02"/>
    <n v="1"/>
    <x v="0"/>
  </r>
  <r>
    <s v="293330"/>
    <x v="24"/>
    <s v="5995841"/>
    <s v="HOC HOSPITAL DE OLHOS DE CONQUISTA"/>
    <n v="290120"/>
    <x v="48"/>
    <s v="0405050372"/>
    <x v="43"/>
    <n v="643"/>
    <n v="1"/>
    <x v="0"/>
  </r>
  <r>
    <s v="293330"/>
    <x v="24"/>
    <s v="2722895"/>
    <s v="CLINICA CIRURGICA SANTA CLARA LTDA"/>
    <n v="292500"/>
    <x v="39"/>
    <s v="0407040129"/>
    <x v="2"/>
    <n v="869.98"/>
    <n v="1"/>
    <x v="0"/>
  </r>
  <r>
    <s v="293330"/>
    <x v="24"/>
    <s v="2722895"/>
    <s v="CLINICA CIRURGICA SANTA CLARA LTDA"/>
    <n v="293330"/>
    <x v="42"/>
    <s v="0407040102"/>
    <x v="8"/>
    <n v="891.02"/>
    <n v="1"/>
    <x v="0"/>
  </r>
  <r>
    <s v="293330"/>
    <x v="24"/>
    <s v="5635233"/>
    <s v="CENTRO ESPECIALIZADO OFTALMOLOGICO QUEIROZ LTDA"/>
    <n v="292500"/>
    <x v="39"/>
    <s v="0405030070"/>
    <x v="59"/>
    <n v="639.8"/>
    <n v="1"/>
    <x v="0"/>
  </r>
  <r>
    <s v="293330"/>
    <x v="24"/>
    <s v="5635233"/>
    <s v="CENTRO ESPECIALIZADO OFTALMOLOGICO QUEIROZ LTDA"/>
    <n v="292570"/>
    <x v="43"/>
    <s v="0405050097"/>
    <x v="62"/>
    <n v="1772"/>
    <n v="4"/>
    <x v="1"/>
  </r>
  <r>
    <s v="293330"/>
    <x v="24"/>
    <s v="5995841"/>
    <s v="HOC HOSPITAL DE OLHOS DE CONQUISTA"/>
    <n v="292500"/>
    <x v="39"/>
    <s v="0405050372"/>
    <x v="43"/>
    <n v="2572"/>
    <n v="4"/>
    <x v="0"/>
  </r>
  <r>
    <s v="293330"/>
    <x v="24"/>
    <s v="5995841"/>
    <s v="HOC HOSPITAL DE OLHOS DE CONQUISTA"/>
    <n v="292510"/>
    <x v="38"/>
    <s v="0405050321"/>
    <x v="63"/>
    <n v="513.34"/>
    <n v="1"/>
    <x v="0"/>
  </r>
  <r>
    <s v="293330"/>
    <x v="24"/>
    <s v="2402556"/>
    <s v="UNIMEC"/>
    <n v="292500"/>
    <x v="39"/>
    <s v="0408060476"/>
    <x v="64"/>
    <n v="1360.4"/>
    <n v="1"/>
    <x v="0"/>
  </r>
  <r>
    <s v="293330"/>
    <x v="24"/>
    <s v="5635233"/>
    <s v="CENTRO ESPECIALIZADO OFTALMOLOGICO QUEIROZ LTDA"/>
    <n v="292570"/>
    <x v="43"/>
    <s v="0405030177"/>
    <x v="65"/>
    <n v="11420.56"/>
    <n v="2"/>
    <x v="0"/>
  </r>
  <r>
    <s v="293330"/>
    <x v="24"/>
    <s v="5995841"/>
    <s v="HOC HOSPITAL DE OLHOS DE CONQUISTA"/>
    <n v="292510"/>
    <x v="38"/>
    <s v="0405050097"/>
    <x v="62"/>
    <n v="443"/>
    <n v="1"/>
    <x v="0"/>
  </r>
  <r>
    <s v="293330"/>
    <x v="24"/>
    <s v="2402556"/>
    <s v="UNIMEC"/>
    <n v="290395"/>
    <x v="41"/>
    <s v="0407040129"/>
    <x v="2"/>
    <n v="869.98"/>
    <n v="1"/>
    <x v="0"/>
  </r>
  <r>
    <s v="293330"/>
    <x v="24"/>
    <s v="5635233"/>
    <s v="CENTRO ESPECIALIZADO OFTALMOLOGICO QUEIROZ LTDA"/>
    <n v="290350"/>
    <x v="45"/>
    <s v="0405050372"/>
    <x v="43"/>
    <n v="1286"/>
    <n v="2"/>
    <x v="1"/>
  </r>
  <r>
    <s v="293330"/>
    <x v="24"/>
    <s v="5995841"/>
    <s v="HOC HOSPITAL DE OLHOS DE CONQUISTA"/>
    <n v="292145"/>
    <x v="47"/>
    <s v="0405050372"/>
    <x v="43"/>
    <n v="2572"/>
    <n v="4"/>
    <x v="0"/>
  </r>
  <r>
    <s v="293330"/>
    <x v="24"/>
    <s v="5635233"/>
    <s v="CENTRO ESPECIALIZADO OFTALMOLOGICO QUEIROZ LTDA"/>
    <n v="292500"/>
    <x v="39"/>
    <s v="0405030177"/>
    <x v="65"/>
    <n v="5710.28"/>
    <n v="1"/>
    <x v="0"/>
  </r>
  <r>
    <s v="293330"/>
    <x v="24"/>
    <s v="2722895"/>
    <s v="CLINICA CIRURGICA SANTA CLARA LTDA"/>
    <n v="292500"/>
    <x v="39"/>
    <s v="0407040102"/>
    <x v="8"/>
    <n v="891.02"/>
    <n v="1"/>
    <x v="0"/>
  </r>
  <r>
    <s v="293330"/>
    <x v="24"/>
    <s v="5995841"/>
    <s v="HOC HOSPITAL DE OLHOS DE CONQUISTA"/>
    <n v="292665"/>
    <x v="49"/>
    <s v="0405050372"/>
    <x v="43"/>
    <n v="1286"/>
    <n v="2"/>
    <x v="0"/>
  </r>
  <r>
    <s v="293330"/>
    <x v="24"/>
    <s v="5995841"/>
    <s v="HOC HOSPITAL DE OLHOS DE CONQUISTA"/>
    <n v="290689"/>
    <x v="50"/>
    <s v="0405050372"/>
    <x v="43"/>
    <n v="2572"/>
    <n v="4"/>
    <x v="0"/>
  </r>
  <r>
    <s v="293330"/>
    <x v="24"/>
    <s v="5995841"/>
    <s v="HOC HOSPITAL DE OLHOS DE CONQUISTA"/>
    <n v="290689"/>
    <x v="50"/>
    <s v="0405050097"/>
    <x v="62"/>
    <n v="886"/>
    <n v="2"/>
    <x v="0"/>
  </r>
  <r>
    <s v="293330"/>
    <x v="24"/>
    <s v="2402556"/>
    <s v="UNIMEC"/>
    <n v="290395"/>
    <x v="41"/>
    <s v="0409060135"/>
    <x v="4"/>
    <n v="1268.06"/>
    <n v="1"/>
    <x v="0"/>
  </r>
  <r>
    <s v="293330"/>
    <x v="24"/>
    <s v="5995841"/>
    <s v="HOC HOSPITAL DE OLHOS DE CONQUISTA"/>
    <n v="293330"/>
    <x v="42"/>
    <s v="0405050372"/>
    <x v="43"/>
    <n v="1929"/>
    <n v="3"/>
    <x v="0"/>
  </r>
  <r>
    <s v="293330"/>
    <x v="24"/>
    <s v="5635233"/>
    <s v="CENTRO ESPECIALIZADO OFTALMOLOGICO QUEIROZ LTDA"/>
    <n v="293330"/>
    <x v="42"/>
    <s v="0405050372"/>
    <x v="43"/>
    <n v="643"/>
    <n v="1"/>
    <x v="1"/>
  </r>
  <r>
    <s v="293330"/>
    <x v="24"/>
    <s v="2402556"/>
    <s v="UNIMEC"/>
    <n v="292510"/>
    <x v="38"/>
    <s v="0409050083"/>
    <x v="6"/>
    <n v="438.24"/>
    <n v="1"/>
    <x v="0"/>
  </r>
  <r>
    <s v="293330"/>
    <x v="24"/>
    <s v="2722895"/>
    <s v="CLINICA CIRURGICA SANTA CLARA LTDA"/>
    <n v="293330"/>
    <x v="42"/>
    <s v="0408050160"/>
    <x v="52"/>
    <n v="3204.36"/>
    <n v="1"/>
    <x v="0"/>
  </r>
  <r>
    <s v="293330"/>
    <x v="24"/>
    <s v="5995841"/>
    <s v="HOC HOSPITAL DE OLHOS DE CONQUISTA"/>
    <n v="293180"/>
    <x v="51"/>
    <s v="0405050372"/>
    <x v="43"/>
    <n v="643"/>
    <n v="1"/>
    <x v="0"/>
  </r>
  <r>
    <s v="293330"/>
    <x v="24"/>
    <s v="5995841"/>
    <s v="HOC HOSPITAL DE OLHOS DE CONQUISTA"/>
    <n v="290395"/>
    <x v="41"/>
    <s v="0405050372"/>
    <x v="43"/>
    <n v="4501"/>
    <n v="7"/>
    <x v="0"/>
  </r>
  <r>
    <s v="293360"/>
    <x v="25"/>
    <s v="2601729"/>
    <s v="HOSPITAL JULIETA VIANA"/>
    <n v="291130"/>
    <x v="52"/>
    <s v="0409070050"/>
    <x v="19"/>
    <n v="944.86"/>
    <n v="2"/>
    <x v="0"/>
  </r>
  <r>
    <s v="293360"/>
    <x v="25"/>
    <s v="2601729"/>
    <s v="HOSPITAL JULIETA VIANA"/>
    <n v="293360"/>
    <x v="53"/>
    <s v="0409060135"/>
    <x v="4"/>
    <n v="3804.18"/>
    <n v="3"/>
    <x v="0"/>
  </r>
  <r>
    <s v="293360"/>
    <x v="25"/>
    <s v="2601729"/>
    <s v="HOSPITAL JULIETA VIANA"/>
    <n v="293360"/>
    <x v="53"/>
    <s v="0407030026"/>
    <x v="3"/>
    <n v="2783.08"/>
    <n v="2"/>
    <x v="0"/>
  </r>
  <r>
    <s v="293360"/>
    <x v="25"/>
    <s v="2601729"/>
    <s v="HOSPITAL JULIETA VIANA"/>
    <n v="291535"/>
    <x v="54"/>
    <s v="0409060119"/>
    <x v="1"/>
    <n v="1541.4"/>
    <n v="1"/>
    <x v="0"/>
  </r>
  <r>
    <s v="293360"/>
    <x v="25"/>
    <s v="2601729"/>
    <s v="HOSPITAL JULIETA VIANA"/>
    <n v="293360"/>
    <x v="53"/>
    <s v="0409030023"/>
    <x v="25"/>
    <n v="2003.42"/>
    <n v="1"/>
    <x v="0"/>
  </r>
  <r>
    <s v="293360"/>
    <x v="25"/>
    <s v="2601729"/>
    <s v="HOSPITAL JULIETA VIANA"/>
    <n v="293360"/>
    <x v="53"/>
    <s v="0407020284"/>
    <x v="7"/>
    <n v="631.88"/>
    <n v="1"/>
    <x v="0"/>
  </r>
  <r>
    <s v="293360"/>
    <x v="25"/>
    <s v="2601729"/>
    <s v="HOSPITAL JULIETA VIANA"/>
    <n v="291535"/>
    <x v="54"/>
    <s v="0407030026"/>
    <x v="3"/>
    <n v="2783.08"/>
    <n v="2"/>
    <x v="0"/>
  </r>
  <r>
    <s v="293360"/>
    <x v="25"/>
    <s v="2601729"/>
    <s v="HOSPITAL JULIETA VIANA"/>
    <n v="291535"/>
    <x v="54"/>
    <s v="0409060135"/>
    <x v="4"/>
    <n v="1268.06"/>
    <n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2">
  <r>
    <n v="290080"/>
    <x v="0"/>
    <s v="2304848"/>
    <s v="HOSPITAL SAO BERNARDO"/>
    <n v="290080"/>
    <x v="0"/>
    <s v="0407030026"/>
    <x v="0"/>
    <x v="0"/>
    <n v="4"/>
    <s v="AIH"/>
  </r>
  <r>
    <n v="290080"/>
    <x v="0"/>
    <s v="2304848"/>
    <s v="HOSPITAL SAO BERNARDO"/>
    <n v="290080"/>
    <x v="0"/>
    <s v="0407040102"/>
    <x v="1"/>
    <x v="1"/>
    <n v="3"/>
    <s v="AIH"/>
  </r>
  <r>
    <n v="290080"/>
    <x v="0"/>
    <s v="2304848"/>
    <s v="HOSPITAL SAO BERNARDO"/>
    <n v="290690"/>
    <x v="1"/>
    <s v="0407040099"/>
    <x v="2"/>
    <x v="2"/>
    <n v="2"/>
    <s v="AIH"/>
  </r>
  <r>
    <n v="290080"/>
    <x v="0"/>
    <s v="2304848"/>
    <s v="HOSPITAL SAO BERNARDO"/>
    <n v="291890"/>
    <x v="2"/>
    <s v="0407030026"/>
    <x v="0"/>
    <x v="0"/>
    <n v="4"/>
    <s v="AIH"/>
  </r>
  <r>
    <n v="290080"/>
    <x v="0"/>
    <s v="2304848"/>
    <s v="HOSPITAL SAO BERNARDO"/>
    <n v="292200"/>
    <x v="3"/>
    <s v="0407030026"/>
    <x v="0"/>
    <x v="3"/>
    <n v="2"/>
    <s v="AIH"/>
  </r>
  <r>
    <n v="290080"/>
    <x v="0"/>
    <s v="2304848"/>
    <s v="HOSPITAL SAO BERNARDO"/>
    <n v="292550"/>
    <x v="4"/>
    <s v="0407020284"/>
    <x v="3"/>
    <x v="4"/>
    <n v="1"/>
    <s v="AIH"/>
  </r>
  <r>
    <n v="290080"/>
    <x v="0"/>
    <s v="2304848"/>
    <s v="HOSPITAL SAO BERNARDO"/>
    <n v="292550"/>
    <x v="4"/>
    <s v="0407040102"/>
    <x v="1"/>
    <x v="5"/>
    <n v="1"/>
    <s v="AIH"/>
  </r>
  <r>
    <n v="290080"/>
    <x v="0"/>
    <s v="2304848"/>
    <s v="HOSPITAL SAO BERNARDO"/>
    <n v="293325"/>
    <x v="5"/>
    <s v="0407030026"/>
    <x v="0"/>
    <x v="6"/>
    <n v="5"/>
    <s v="AIH"/>
  </r>
  <r>
    <n v="290080"/>
    <x v="0"/>
    <s v="2304848"/>
    <s v="HOSPITAL SAO BERNARDO"/>
    <n v="293325"/>
    <x v="5"/>
    <s v="0407040099"/>
    <x v="2"/>
    <x v="7"/>
    <n v="1"/>
    <s v="AIH"/>
  </r>
  <r>
    <n v="290080"/>
    <x v="0"/>
    <s v="2304848"/>
    <s v="HOSPITAL SAO BERNARDO"/>
    <n v="293325"/>
    <x v="5"/>
    <s v="0407040102"/>
    <x v="1"/>
    <x v="5"/>
    <n v="1"/>
    <s v="AIH"/>
  </r>
  <r>
    <n v="290080"/>
    <x v="0"/>
    <s v="2304848"/>
    <s v="HOSPITAL SAO BERNARDO"/>
    <n v="293325"/>
    <x v="5"/>
    <s v="0407040129"/>
    <x v="4"/>
    <x v="8"/>
    <n v="1"/>
    <s v="AIH"/>
  </r>
  <r>
    <n v="290100"/>
    <x v="1"/>
    <s v="2414244"/>
    <s v="HOSPITAL MUNICIPAL DE AMARGOSA"/>
    <n v="290100"/>
    <x v="6"/>
    <s v="0407040080"/>
    <x v="5"/>
    <x v="9"/>
    <n v="1"/>
    <s v="AIH"/>
  </r>
  <r>
    <n v="290100"/>
    <x v="1"/>
    <s v="2414244"/>
    <s v="HOSPITAL MUNICIPAL DE AMARGOSA"/>
    <n v="290100"/>
    <x v="6"/>
    <s v="0407040102"/>
    <x v="1"/>
    <x v="10"/>
    <n v="9"/>
    <s v="AIH"/>
  </r>
  <r>
    <n v="290100"/>
    <x v="1"/>
    <s v="2414244"/>
    <s v="HOSPITAL MUNICIPAL DE AMARGOSA"/>
    <n v="290100"/>
    <x v="6"/>
    <s v="0407040129"/>
    <x v="4"/>
    <x v="11"/>
    <n v="2"/>
    <s v="AIH"/>
  </r>
  <r>
    <n v="290100"/>
    <x v="1"/>
    <s v="2414244"/>
    <s v="HOSPITAL MUNICIPAL DE AMARGOSA"/>
    <n v="290100"/>
    <x v="6"/>
    <s v="0409060135"/>
    <x v="6"/>
    <x v="12"/>
    <n v="2"/>
    <s v="AIH"/>
  </r>
  <r>
    <n v="290100"/>
    <x v="1"/>
    <s v="2414244"/>
    <s v="HOSPITAL MUNICIPAL DE AMARGOSA"/>
    <n v="290100"/>
    <x v="6"/>
    <s v="0409070050"/>
    <x v="7"/>
    <x v="13"/>
    <n v="4"/>
    <s v="AIH"/>
  </r>
  <r>
    <n v="290100"/>
    <x v="1"/>
    <s v="2414244"/>
    <s v="HOSPITAL MUNICIPAL DE AMARGOSA"/>
    <n v="291685"/>
    <x v="7"/>
    <s v="0407040080"/>
    <x v="5"/>
    <x v="9"/>
    <n v="1"/>
    <s v="AIH"/>
  </r>
  <r>
    <n v="290100"/>
    <x v="1"/>
    <s v="2414244"/>
    <s v="HOSPITAL MUNICIPAL DE AMARGOSA"/>
    <n v="292130"/>
    <x v="8"/>
    <s v="0407040129"/>
    <x v="4"/>
    <x v="8"/>
    <n v="1"/>
    <s v="AIH"/>
  </r>
  <r>
    <n v="290100"/>
    <x v="1"/>
    <s v="2414244"/>
    <s v="HOSPITAL MUNICIPAL DE AMARGOSA"/>
    <n v="292220"/>
    <x v="9"/>
    <s v="0409070050"/>
    <x v="7"/>
    <x v="14"/>
    <n v="1"/>
    <s v="AIH"/>
  </r>
  <r>
    <n v="290100"/>
    <x v="1"/>
    <s v="2414244"/>
    <s v="HOSPITAL MUNICIPAL DE AMARGOSA"/>
    <n v="292940"/>
    <x v="10"/>
    <s v="0409060020"/>
    <x v="8"/>
    <x v="15"/>
    <n v="1"/>
    <s v="AIH"/>
  </r>
  <r>
    <n v="290160"/>
    <x v="2"/>
    <s v="2799820"/>
    <s v="HOSPITAL NOSSA SENHORA DE LOURDES"/>
    <n v="290035"/>
    <x v="11"/>
    <s v="0407040129"/>
    <x v="4"/>
    <x v="8"/>
    <n v="1"/>
    <s v="AIH"/>
  </r>
  <r>
    <n v="290160"/>
    <x v="2"/>
    <s v="2799820"/>
    <s v="HOSPITAL NOSSA SENHORA DE LOURDES"/>
    <n v="290070"/>
    <x v="12"/>
    <s v="0407040129"/>
    <x v="4"/>
    <x v="11"/>
    <n v="2"/>
    <s v="AIH"/>
  </r>
  <r>
    <n v="290160"/>
    <x v="2"/>
    <s v="2799820"/>
    <s v="HOSPITAL NOSSA SENHORA DE LOURDES"/>
    <n v="290160"/>
    <x v="13"/>
    <s v="0407020284"/>
    <x v="3"/>
    <x v="4"/>
    <n v="1"/>
    <s v="AIH"/>
  </r>
  <r>
    <n v="290160"/>
    <x v="2"/>
    <s v="2799820"/>
    <s v="HOSPITAL NOSSA SENHORA DE LOURDES"/>
    <n v="290160"/>
    <x v="13"/>
    <s v="0407030026"/>
    <x v="0"/>
    <x v="3"/>
    <n v="2"/>
    <s v="AIH"/>
  </r>
  <r>
    <n v="290160"/>
    <x v="2"/>
    <s v="2799820"/>
    <s v="HOSPITAL NOSSA SENHORA DE LOURDES"/>
    <n v="290160"/>
    <x v="13"/>
    <s v="0407040102"/>
    <x v="1"/>
    <x v="16"/>
    <n v="4"/>
    <s v="AIH"/>
  </r>
  <r>
    <n v="290160"/>
    <x v="2"/>
    <s v="2799820"/>
    <s v="HOSPITAL NOSSA SENHORA DE LOURDES"/>
    <n v="290160"/>
    <x v="13"/>
    <s v="0407040129"/>
    <x v="4"/>
    <x v="8"/>
    <n v="1"/>
    <s v="AIH"/>
  </r>
  <r>
    <n v="290160"/>
    <x v="2"/>
    <s v="2799820"/>
    <s v="HOSPITAL NOSSA SENHORA DE LOURDES"/>
    <n v="290780"/>
    <x v="14"/>
    <s v="0407040102"/>
    <x v="1"/>
    <x v="5"/>
    <n v="1"/>
    <s v="AIH"/>
  </r>
  <r>
    <n v="290160"/>
    <x v="2"/>
    <s v="2799820"/>
    <s v="HOSPITAL NOSSA SENHORA DE LOURDES"/>
    <n v="290790"/>
    <x v="15"/>
    <s v="0407040129"/>
    <x v="4"/>
    <x v="8"/>
    <n v="1"/>
    <s v="AIH"/>
  </r>
  <r>
    <n v="290160"/>
    <x v="2"/>
    <s v="2799820"/>
    <s v="HOSPITAL NOSSA SENHORA DE LOURDES"/>
    <n v="290920"/>
    <x v="16"/>
    <s v="0407020284"/>
    <x v="3"/>
    <x v="4"/>
    <n v="1"/>
    <s v="AIH"/>
  </r>
  <r>
    <n v="290160"/>
    <x v="2"/>
    <s v="2799820"/>
    <s v="HOSPITAL NOSSA SENHORA DE LOURDES"/>
    <n v="290920"/>
    <x v="16"/>
    <s v="0407040102"/>
    <x v="1"/>
    <x v="5"/>
    <n v="1"/>
    <s v="AIH"/>
  </r>
  <r>
    <n v="290160"/>
    <x v="2"/>
    <s v="2799820"/>
    <s v="HOSPITAL NOSSA SENHORA DE LOURDES"/>
    <n v="290920"/>
    <x v="16"/>
    <s v="0407040129"/>
    <x v="4"/>
    <x v="8"/>
    <n v="1"/>
    <s v="AIH"/>
  </r>
  <r>
    <n v="290160"/>
    <x v="2"/>
    <s v="2799820"/>
    <s v="HOSPITAL NOSSA SENHORA DE LOURDES"/>
    <n v="291075"/>
    <x v="17"/>
    <s v="0407040064"/>
    <x v="9"/>
    <x v="17"/>
    <n v="1"/>
    <s v="AIH"/>
  </r>
  <r>
    <n v="290160"/>
    <x v="2"/>
    <s v="2799820"/>
    <s v="HOSPITAL NOSSA SENHORA DE LOURDES"/>
    <n v="291075"/>
    <x v="17"/>
    <s v="0407040129"/>
    <x v="4"/>
    <x v="8"/>
    <n v="1"/>
    <s v="AIH"/>
  </r>
  <r>
    <n v="290160"/>
    <x v="2"/>
    <s v="2799820"/>
    <s v="HOSPITAL NOSSA SENHORA DE LOURDES"/>
    <n v="291810"/>
    <x v="18"/>
    <s v="0407020284"/>
    <x v="3"/>
    <x v="4"/>
    <n v="1"/>
    <s v="AIH"/>
  </r>
  <r>
    <n v="290160"/>
    <x v="2"/>
    <s v="2799820"/>
    <s v="HOSPITAL NOSSA SENHORA DE LOURDES"/>
    <n v="291810"/>
    <x v="18"/>
    <s v="0407030026"/>
    <x v="0"/>
    <x v="6"/>
    <n v="5"/>
    <s v="AIH"/>
  </r>
  <r>
    <n v="290160"/>
    <x v="2"/>
    <s v="2799820"/>
    <s v="HOSPITAL NOSSA SENHORA DE LOURDES"/>
    <n v="291810"/>
    <x v="18"/>
    <s v="0407040102"/>
    <x v="1"/>
    <x v="18"/>
    <n v="10"/>
    <s v="AIH"/>
  </r>
  <r>
    <n v="290160"/>
    <x v="2"/>
    <s v="2799820"/>
    <s v="HOSPITAL NOSSA SENHORA DE LOURDES"/>
    <n v="291810"/>
    <x v="18"/>
    <s v="0407040129"/>
    <x v="4"/>
    <x v="19"/>
    <n v="6"/>
    <s v="AIH"/>
  </r>
  <r>
    <n v="290160"/>
    <x v="2"/>
    <s v="2799820"/>
    <s v="HOSPITAL NOSSA SENHORA DE LOURDES"/>
    <n v="291810"/>
    <x v="18"/>
    <s v="0409040215"/>
    <x v="10"/>
    <x v="20"/>
    <n v="1"/>
    <s v="AIH"/>
  </r>
  <r>
    <n v="290160"/>
    <x v="2"/>
    <s v="2799820"/>
    <s v="HOSPITAL NOSSA SENHORA DE LOURDES"/>
    <n v="292290"/>
    <x v="19"/>
    <s v="0407020284"/>
    <x v="3"/>
    <x v="4"/>
    <n v="1"/>
    <s v="AIH"/>
  </r>
  <r>
    <n v="290160"/>
    <x v="2"/>
    <s v="2799820"/>
    <s v="HOSPITAL NOSSA SENHORA DE LOURDES"/>
    <n v="292290"/>
    <x v="19"/>
    <s v="0407030026"/>
    <x v="0"/>
    <x v="21"/>
    <n v="1"/>
    <s v="AIH"/>
  </r>
  <r>
    <n v="290160"/>
    <x v="2"/>
    <s v="2799820"/>
    <s v="HOSPITAL NOSSA SENHORA DE LOURDES"/>
    <n v="292380"/>
    <x v="20"/>
    <s v="0407030026"/>
    <x v="0"/>
    <x v="3"/>
    <n v="2"/>
    <s v="AIH"/>
  </r>
  <r>
    <n v="290160"/>
    <x v="2"/>
    <s v="2799820"/>
    <s v="HOSPITAL NOSSA SENHORA DE LOURDES"/>
    <n v="292380"/>
    <x v="20"/>
    <s v="0407040102"/>
    <x v="1"/>
    <x v="1"/>
    <n v="3"/>
    <s v="AIH"/>
  </r>
  <r>
    <n v="290160"/>
    <x v="2"/>
    <s v="2799820"/>
    <s v="HOSPITAL NOSSA SENHORA DE LOURDES"/>
    <n v="292380"/>
    <x v="20"/>
    <s v="0407040129"/>
    <x v="4"/>
    <x v="11"/>
    <n v="2"/>
    <s v="AIH"/>
  </r>
  <r>
    <n v="290160"/>
    <x v="2"/>
    <s v="2799820"/>
    <s v="HOSPITAL NOSSA SENHORA DE LOURDES"/>
    <n v="292420"/>
    <x v="21"/>
    <s v="0407030026"/>
    <x v="0"/>
    <x v="3"/>
    <n v="2"/>
    <s v="AIH"/>
  </r>
  <r>
    <n v="290160"/>
    <x v="2"/>
    <s v="2799820"/>
    <s v="HOSPITAL NOSSA SENHORA DE LOURDES"/>
    <n v="292420"/>
    <x v="21"/>
    <s v="0407040102"/>
    <x v="1"/>
    <x v="5"/>
    <n v="1"/>
    <s v="AIH"/>
  </r>
  <r>
    <n v="290160"/>
    <x v="2"/>
    <s v="2799820"/>
    <s v="HOSPITAL NOSSA SENHORA DE LOURDES"/>
    <n v="292420"/>
    <x v="21"/>
    <s v="0407040129"/>
    <x v="4"/>
    <x v="8"/>
    <n v="1"/>
    <s v="AIH"/>
  </r>
  <r>
    <n v="290160"/>
    <x v="2"/>
    <s v="2799820"/>
    <s v="HOSPITAL NOSSA SENHORA DE LOURDES"/>
    <n v="292590"/>
    <x v="22"/>
    <s v="0407040102"/>
    <x v="1"/>
    <x v="5"/>
    <n v="1"/>
    <s v="AIH"/>
  </r>
  <r>
    <n v="290160"/>
    <x v="2"/>
    <s v="2799820"/>
    <s v="HOSPITAL NOSSA SENHORA DE LOURDES"/>
    <n v="292660"/>
    <x v="23"/>
    <s v="0409040215"/>
    <x v="10"/>
    <x v="20"/>
    <n v="1"/>
    <s v="AIH"/>
  </r>
  <r>
    <n v="290160"/>
    <x v="2"/>
    <s v="2799820"/>
    <s v="HOSPITAL NOSSA SENHORA DE LOURDES"/>
    <n v="292710"/>
    <x v="24"/>
    <s v="0407040129"/>
    <x v="4"/>
    <x v="8"/>
    <n v="1"/>
    <s v="AIH"/>
  </r>
  <r>
    <n v="290160"/>
    <x v="2"/>
    <s v="2799820"/>
    <s v="HOSPITAL NOSSA SENHORA DE LOURDES"/>
    <n v="293050"/>
    <x v="25"/>
    <s v="0407040102"/>
    <x v="1"/>
    <x v="5"/>
    <n v="1"/>
    <s v="AIH"/>
  </r>
  <r>
    <n v="290160"/>
    <x v="2"/>
    <s v="2799820"/>
    <s v="HOSPITAL NOSSA SENHORA DE LOURDES"/>
    <n v="293076"/>
    <x v="26"/>
    <s v="0407030026"/>
    <x v="0"/>
    <x v="22"/>
    <n v="3"/>
    <s v="AIH"/>
  </r>
  <r>
    <n v="290160"/>
    <x v="2"/>
    <s v="2799820"/>
    <s v="HOSPITAL NOSSA SENHORA DE LOURDES"/>
    <n v="293076"/>
    <x v="26"/>
    <s v="0407040064"/>
    <x v="9"/>
    <x v="17"/>
    <n v="1"/>
    <s v="AIH"/>
  </r>
  <r>
    <n v="290160"/>
    <x v="2"/>
    <s v="2799820"/>
    <s v="HOSPITAL NOSSA SENHORA DE LOURDES"/>
    <n v="293076"/>
    <x v="26"/>
    <s v="0407040102"/>
    <x v="1"/>
    <x v="5"/>
    <n v="1"/>
    <s v="AIH"/>
  </r>
  <r>
    <n v="290160"/>
    <x v="2"/>
    <s v="2799820"/>
    <s v="HOSPITAL NOSSA SENHORA DE LOURDES"/>
    <n v="293076"/>
    <x v="26"/>
    <s v="0407040129"/>
    <x v="4"/>
    <x v="11"/>
    <n v="2"/>
    <s v="AIH"/>
  </r>
  <r>
    <n v="290160"/>
    <x v="2"/>
    <s v="2799820"/>
    <s v="HOSPITAL NOSSA SENHORA DE LOURDES"/>
    <n v="293150"/>
    <x v="27"/>
    <s v="0407020284"/>
    <x v="3"/>
    <x v="4"/>
    <n v="1"/>
    <s v="AIH"/>
  </r>
  <r>
    <n v="290160"/>
    <x v="2"/>
    <s v="2799820"/>
    <s v="HOSPITAL NOSSA SENHORA DE LOURDES"/>
    <n v="293150"/>
    <x v="27"/>
    <s v="0407040102"/>
    <x v="1"/>
    <x v="23"/>
    <n v="2"/>
    <s v="AIH"/>
  </r>
  <r>
    <n v="290160"/>
    <x v="2"/>
    <s v="2799820"/>
    <s v="HOSPITAL NOSSA SENHORA DE LOURDES"/>
    <n v="293190"/>
    <x v="28"/>
    <s v="0407030026"/>
    <x v="0"/>
    <x v="21"/>
    <n v="1"/>
    <s v="AIH"/>
  </r>
  <r>
    <n v="290160"/>
    <x v="2"/>
    <s v="2799847"/>
    <s v="HOSPITAL SAO MARCELO"/>
    <n v="290030"/>
    <x v="29"/>
    <s v="0407030026"/>
    <x v="0"/>
    <x v="21"/>
    <n v="1"/>
    <s v="AIH"/>
  </r>
  <r>
    <n v="290160"/>
    <x v="2"/>
    <s v="2799847"/>
    <s v="HOSPITAL SAO MARCELO"/>
    <n v="290160"/>
    <x v="13"/>
    <s v="0407020284"/>
    <x v="3"/>
    <x v="24"/>
    <n v="2"/>
    <s v="AIH"/>
  </r>
  <r>
    <n v="290160"/>
    <x v="2"/>
    <s v="2799847"/>
    <s v="HOSPITAL SAO MARCELO"/>
    <n v="290160"/>
    <x v="13"/>
    <s v="0407030026"/>
    <x v="0"/>
    <x v="21"/>
    <n v="1"/>
    <s v="AIH"/>
  </r>
  <r>
    <n v="290160"/>
    <x v="2"/>
    <s v="2799847"/>
    <s v="HOSPITAL SAO MARCELO"/>
    <n v="290160"/>
    <x v="13"/>
    <s v="0407040129"/>
    <x v="4"/>
    <x v="25"/>
    <n v="3"/>
    <s v="AIH"/>
  </r>
  <r>
    <n v="290160"/>
    <x v="2"/>
    <s v="2799847"/>
    <s v="HOSPITAL SAO MARCELO"/>
    <n v="290160"/>
    <x v="13"/>
    <s v="0409040240"/>
    <x v="11"/>
    <x v="26"/>
    <n v="1"/>
    <s v="AIH"/>
  </r>
  <r>
    <n v="290160"/>
    <x v="2"/>
    <s v="2799847"/>
    <s v="HOSPITAL SAO MARCELO"/>
    <n v="290160"/>
    <x v="13"/>
    <s v="0409060186"/>
    <x v="12"/>
    <x v="27"/>
    <n v="1"/>
    <s v="AIH"/>
  </r>
  <r>
    <n v="290160"/>
    <x v="2"/>
    <s v="2799847"/>
    <s v="HOSPITAL SAO MARCELO"/>
    <n v="290160"/>
    <x v="13"/>
    <s v="0409060216"/>
    <x v="13"/>
    <x v="28"/>
    <n v="1"/>
    <s v="AIH"/>
  </r>
  <r>
    <n v="290160"/>
    <x v="2"/>
    <s v="2799847"/>
    <s v="HOSPITAL SAO MARCELO"/>
    <n v="290210"/>
    <x v="30"/>
    <s v="0407040129"/>
    <x v="4"/>
    <x v="8"/>
    <n v="1"/>
    <s v="AIH"/>
  </r>
  <r>
    <n v="290160"/>
    <x v="2"/>
    <s v="2799847"/>
    <s v="HOSPITAL SAO MARCELO"/>
    <n v="290265"/>
    <x v="31"/>
    <s v="0407030026"/>
    <x v="0"/>
    <x v="3"/>
    <n v="2"/>
    <s v="AIH"/>
  </r>
  <r>
    <n v="290160"/>
    <x v="2"/>
    <s v="2799847"/>
    <s v="HOSPITAL SAO MARCELO"/>
    <n v="290682"/>
    <x v="32"/>
    <s v="0407040129"/>
    <x v="4"/>
    <x v="8"/>
    <n v="1"/>
    <s v="AIH"/>
  </r>
  <r>
    <n v="290160"/>
    <x v="2"/>
    <s v="2799847"/>
    <s v="HOSPITAL SAO MARCELO"/>
    <n v="290780"/>
    <x v="14"/>
    <s v="0407040102"/>
    <x v="1"/>
    <x v="5"/>
    <n v="1"/>
    <s v="AIH"/>
  </r>
  <r>
    <n v="290160"/>
    <x v="2"/>
    <s v="2799847"/>
    <s v="HOSPITAL SAO MARCELO"/>
    <n v="290780"/>
    <x v="14"/>
    <s v="0409060020"/>
    <x v="8"/>
    <x v="15"/>
    <n v="1"/>
    <s v="AIH"/>
  </r>
  <r>
    <n v="290160"/>
    <x v="2"/>
    <s v="2799847"/>
    <s v="HOSPITAL SAO MARCELO"/>
    <n v="290780"/>
    <x v="14"/>
    <s v="0409060135"/>
    <x v="6"/>
    <x v="29"/>
    <n v="1"/>
    <s v="AIH"/>
  </r>
  <r>
    <n v="290160"/>
    <x v="2"/>
    <s v="2799847"/>
    <s v="HOSPITAL SAO MARCELO"/>
    <n v="290780"/>
    <x v="14"/>
    <s v="0409060216"/>
    <x v="13"/>
    <x v="28"/>
    <n v="1"/>
    <s v="AIH"/>
  </r>
  <r>
    <n v="290160"/>
    <x v="2"/>
    <s v="2799847"/>
    <s v="HOSPITAL SAO MARCELO"/>
    <n v="290780"/>
    <x v="14"/>
    <s v="0409070050"/>
    <x v="7"/>
    <x v="14"/>
    <n v="1"/>
    <s v="AIH"/>
  </r>
  <r>
    <n v="290160"/>
    <x v="2"/>
    <s v="2799847"/>
    <s v="HOSPITAL SAO MARCELO"/>
    <n v="290920"/>
    <x v="16"/>
    <s v="0407030034"/>
    <x v="14"/>
    <x v="30"/>
    <n v="1"/>
    <s v="AIH"/>
  </r>
  <r>
    <n v="290160"/>
    <x v="2"/>
    <s v="2799847"/>
    <s v="HOSPITAL SAO MARCELO"/>
    <n v="290920"/>
    <x v="16"/>
    <s v="0407040102"/>
    <x v="1"/>
    <x v="5"/>
    <n v="1"/>
    <s v="AIH"/>
  </r>
  <r>
    <n v="290160"/>
    <x v="2"/>
    <s v="2799847"/>
    <s v="HOSPITAL SAO MARCELO"/>
    <n v="291070"/>
    <x v="33"/>
    <s v="0409040215"/>
    <x v="10"/>
    <x v="20"/>
    <n v="1"/>
    <s v="AIH"/>
  </r>
  <r>
    <n v="290160"/>
    <x v="2"/>
    <s v="2799847"/>
    <s v="HOSPITAL SAO MARCELO"/>
    <n v="291650"/>
    <x v="34"/>
    <s v="0409050083"/>
    <x v="15"/>
    <x v="31"/>
    <n v="1"/>
    <s v="AIH"/>
  </r>
  <r>
    <n v="290160"/>
    <x v="2"/>
    <s v="2799847"/>
    <s v="HOSPITAL SAO MARCELO"/>
    <n v="291730"/>
    <x v="35"/>
    <s v="0409060135"/>
    <x v="6"/>
    <x v="29"/>
    <n v="1"/>
    <s v="AIH"/>
  </r>
  <r>
    <n v="290160"/>
    <x v="2"/>
    <s v="2799847"/>
    <s v="HOSPITAL SAO MARCELO"/>
    <n v="291790"/>
    <x v="36"/>
    <s v="0407040102"/>
    <x v="1"/>
    <x v="5"/>
    <n v="1"/>
    <s v="AIH"/>
  </r>
  <r>
    <n v="290160"/>
    <x v="2"/>
    <s v="2799847"/>
    <s v="HOSPITAL SAO MARCELO"/>
    <n v="291790"/>
    <x v="36"/>
    <s v="0407040129"/>
    <x v="4"/>
    <x v="8"/>
    <n v="1"/>
    <s v="AIH"/>
  </r>
  <r>
    <n v="290160"/>
    <x v="2"/>
    <s v="2799847"/>
    <s v="HOSPITAL SAO MARCELO"/>
    <n v="291810"/>
    <x v="18"/>
    <s v="0407040102"/>
    <x v="1"/>
    <x v="5"/>
    <n v="1"/>
    <s v="AIH"/>
  </r>
  <r>
    <n v="290160"/>
    <x v="2"/>
    <s v="2799847"/>
    <s v="HOSPITAL SAO MARCELO"/>
    <n v="291810"/>
    <x v="18"/>
    <s v="0407040129"/>
    <x v="4"/>
    <x v="8"/>
    <n v="1"/>
    <s v="AIH"/>
  </r>
  <r>
    <n v="290160"/>
    <x v="2"/>
    <s v="2799847"/>
    <s v="HOSPITAL SAO MARCELO"/>
    <n v="291810"/>
    <x v="18"/>
    <s v="0409060020"/>
    <x v="8"/>
    <x v="32"/>
    <n v="2"/>
    <s v="AIH"/>
  </r>
  <r>
    <n v="290160"/>
    <x v="2"/>
    <s v="2799847"/>
    <s v="HOSPITAL SAO MARCELO"/>
    <n v="291810"/>
    <x v="18"/>
    <s v="0409060135"/>
    <x v="6"/>
    <x v="12"/>
    <n v="2"/>
    <s v="AIH"/>
  </r>
  <r>
    <n v="290160"/>
    <x v="2"/>
    <s v="2799847"/>
    <s v="HOSPITAL SAO MARCELO"/>
    <n v="292305"/>
    <x v="37"/>
    <s v="0407030026"/>
    <x v="0"/>
    <x v="3"/>
    <n v="2"/>
    <s v="AIH"/>
  </r>
  <r>
    <n v="290160"/>
    <x v="2"/>
    <s v="2799847"/>
    <s v="HOSPITAL SAO MARCELO"/>
    <n v="292305"/>
    <x v="37"/>
    <s v="0407040129"/>
    <x v="4"/>
    <x v="8"/>
    <n v="1"/>
    <s v="AIH"/>
  </r>
  <r>
    <n v="290160"/>
    <x v="2"/>
    <s v="2799847"/>
    <s v="HOSPITAL SAO MARCELO"/>
    <n v="292305"/>
    <x v="37"/>
    <s v="0409040240"/>
    <x v="11"/>
    <x v="26"/>
    <n v="1"/>
    <s v="AIH"/>
  </r>
  <r>
    <n v="290160"/>
    <x v="2"/>
    <s v="2799847"/>
    <s v="HOSPITAL SAO MARCELO"/>
    <n v="292305"/>
    <x v="37"/>
    <s v="0409060186"/>
    <x v="12"/>
    <x v="27"/>
    <n v="1"/>
    <s v="AIH"/>
  </r>
  <r>
    <n v="290160"/>
    <x v="2"/>
    <s v="2799847"/>
    <s v="HOSPITAL SAO MARCELO"/>
    <n v="292310"/>
    <x v="38"/>
    <s v="0407030026"/>
    <x v="0"/>
    <x v="21"/>
    <n v="1"/>
    <s v="AIH"/>
  </r>
  <r>
    <n v="290160"/>
    <x v="2"/>
    <s v="2799847"/>
    <s v="HOSPITAL SAO MARCELO"/>
    <n v="292310"/>
    <x v="38"/>
    <s v="0407040102"/>
    <x v="1"/>
    <x v="5"/>
    <n v="1"/>
    <s v="AIH"/>
  </r>
  <r>
    <n v="290160"/>
    <x v="2"/>
    <s v="2799847"/>
    <s v="HOSPITAL SAO MARCELO"/>
    <n v="292380"/>
    <x v="20"/>
    <s v="0407030026"/>
    <x v="0"/>
    <x v="21"/>
    <n v="1"/>
    <s v="AIH"/>
  </r>
  <r>
    <n v="290160"/>
    <x v="2"/>
    <s v="2799847"/>
    <s v="HOSPITAL SAO MARCELO"/>
    <n v="292380"/>
    <x v="20"/>
    <s v="0407040102"/>
    <x v="1"/>
    <x v="5"/>
    <n v="1"/>
    <s v="AIH"/>
  </r>
  <r>
    <n v="290160"/>
    <x v="2"/>
    <s v="2799847"/>
    <s v="HOSPITAL SAO MARCELO"/>
    <n v="292400"/>
    <x v="39"/>
    <s v="0409040215"/>
    <x v="10"/>
    <x v="20"/>
    <n v="1"/>
    <s v="AIH"/>
  </r>
  <r>
    <n v="290160"/>
    <x v="2"/>
    <s v="2799847"/>
    <s v="HOSPITAL SAO MARCELO"/>
    <n v="292420"/>
    <x v="21"/>
    <s v="0407030026"/>
    <x v="0"/>
    <x v="21"/>
    <n v="1"/>
    <s v="AIH"/>
  </r>
  <r>
    <n v="290160"/>
    <x v="2"/>
    <s v="2799847"/>
    <s v="HOSPITAL SAO MARCELO"/>
    <n v="292710"/>
    <x v="24"/>
    <s v="0407040102"/>
    <x v="1"/>
    <x v="5"/>
    <n v="1"/>
    <s v="AIH"/>
  </r>
  <r>
    <n v="290160"/>
    <x v="2"/>
    <s v="2799847"/>
    <s v="HOSPITAL SAO MARCELO"/>
    <n v="292740"/>
    <x v="40"/>
    <s v="0409040215"/>
    <x v="10"/>
    <x v="20"/>
    <n v="1"/>
    <s v="AIH"/>
  </r>
  <r>
    <n v="290160"/>
    <x v="2"/>
    <s v="2799847"/>
    <s v="HOSPITAL SAO MARCELO"/>
    <n v="293150"/>
    <x v="27"/>
    <s v="0407030026"/>
    <x v="0"/>
    <x v="21"/>
    <n v="1"/>
    <s v="AIH"/>
  </r>
  <r>
    <n v="290160"/>
    <x v="2"/>
    <s v="2799847"/>
    <s v="HOSPITAL SAO MARCELO"/>
    <n v="293190"/>
    <x v="28"/>
    <s v="0409060135"/>
    <x v="6"/>
    <x v="29"/>
    <n v="1"/>
    <s v="AIH"/>
  </r>
  <r>
    <n v="290270"/>
    <x v="3"/>
    <s v="2301687"/>
    <s v="HOSPITAL ANA MARIANI MONTE TABOR"/>
    <n v="290270"/>
    <x v="41"/>
    <s v="0407030026"/>
    <x v="0"/>
    <x v="3"/>
    <n v="2"/>
    <s v="AIH"/>
  </r>
  <r>
    <n v="290270"/>
    <x v="3"/>
    <s v="2301687"/>
    <s v="HOSPITAL ANA MARIANI MONTE TABOR"/>
    <n v="290270"/>
    <x v="41"/>
    <s v="0407040099"/>
    <x v="2"/>
    <x v="33"/>
    <n v="7"/>
    <s v="AIH"/>
  </r>
  <r>
    <n v="290270"/>
    <x v="3"/>
    <s v="2301687"/>
    <s v="HOSPITAL ANA MARIANI MONTE TABOR"/>
    <n v="290270"/>
    <x v="41"/>
    <s v="0407040129"/>
    <x v="4"/>
    <x v="11"/>
    <n v="2"/>
    <s v="AIH"/>
  </r>
  <r>
    <n v="290270"/>
    <x v="3"/>
    <s v="2301687"/>
    <s v="HOSPITAL ANA MARIANI MONTE TABOR"/>
    <n v="290270"/>
    <x v="41"/>
    <s v="0409050083"/>
    <x v="15"/>
    <x v="31"/>
    <n v="1"/>
    <s v="AIH"/>
  </r>
  <r>
    <n v="290270"/>
    <x v="3"/>
    <s v="2301687"/>
    <s v="HOSPITAL ANA MARIANI MONTE TABOR"/>
    <n v="290270"/>
    <x v="41"/>
    <s v="0409060135"/>
    <x v="6"/>
    <x v="12"/>
    <n v="2"/>
    <s v="AIH"/>
  </r>
  <r>
    <n v="290270"/>
    <x v="3"/>
    <s v="2301687"/>
    <s v="HOSPITAL ANA MARIANI MONTE TABOR"/>
    <n v="290270"/>
    <x v="41"/>
    <s v="0409060216"/>
    <x v="13"/>
    <x v="28"/>
    <n v="1"/>
    <s v="AIH"/>
  </r>
  <r>
    <n v="290270"/>
    <x v="3"/>
    <s v="2301687"/>
    <s v="HOSPITAL ANA MARIANI MONTE TABOR"/>
    <n v="291320"/>
    <x v="42"/>
    <s v="0407030026"/>
    <x v="0"/>
    <x v="21"/>
    <n v="1"/>
    <s v="AIH"/>
  </r>
  <r>
    <n v="290270"/>
    <x v="3"/>
    <s v="2301687"/>
    <s v="HOSPITAL ANA MARIANI MONTE TABOR"/>
    <n v="292225"/>
    <x v="43"/>
    <s v="0407040129"/>
    <x v="4"/>
    <x v="8"/>
    <n v="1"/>
    <s v="AIH"/>
  </r>
  <r>
    <n v="290390"/>
    <x v="4"/>
    <s v="4022718"/>
    <s v="HOSPITAL MUNICIPAL CARMELA DUTRA"/>
    <n v="290390"/>
    <x v="44"/>
    <s v="0407020284"/>
    <x v="3"/>
    <x v="34"/>
    <n v="4"/>
    <s v="AIH"/>
  </r>
  <r>
    <n v="290390"/>
    <x v="4"/>
    <s v="4022718"/>
    <s v="HOSPITAL MUNICIPAL CARMELA DUTRA"/>
    <n v="290390"/>
    <x v="44"/>
    <s v="0407030026"/>
    <x v="0"/>
    <x v="0"/>
    <n v="4"/>
    <s v="AIH"/>
  </r>
  <r>
    <n v="290390"/>
    <x v="4"/>
    <s v="4022718"/>
    <s v="HOSPITAL MUNICIPAL CARMELA DUTRA"/>
    <n v="290390"/>
    <x v="44"/>
    <s v="0407040064"/>
    <x v="9"/>
    <x v="17"/>
    <n v="1"/>
    <s v="AIH"/>
  </r>
  <r>
    <n v="290390"/>
    <x v="4"/>
    <s v="4022718"/>
    <s v="HOSPITAL MUNICIPAL CARMELA DUTRA"/>
    <n v="290390"/>
    <x v="44"/>
    <s v="0407040099"/>
    <x v="2"/>
    <x v="35"/>
    <n v="3"/>
    <s v="AIH"/>
  </r>
  <r>
    <n v="290390"/>
    <x v="4"/>
    <s v="4022718"/>
    <s v="HOSPITAL MUNICIPAL CARMELA DUTRA"/>
    <n v="290390"/>
    <x v="44"/>
    <s v="0407040102"/>
    <x v="1"/>
    <x v="16"/>
    <n v="4"/>
    <s v="AIH"/>
  </r>
  <r>
    <n v="290390"/>
    <x v="4"/>
    <s v="4022718"/>
    <s v="HOSPITAL MUNICIPAL CARMELA DUTRA"/>
    <n v="290390"/>
    <x v="44"/>
    <s v="0407040129"/>
    <x v="4"/>
    <x v="36"/>
    <n v="4"/>
    <s v="AIH"/>
  </r>
  <r>
    <n v="290390"/>
    <x v="4"/>
    <s v="4022718"/>
    <s v="HOSPITAL MUNICIPAL CARMELA DUTRA"/>
    <n v="290390"/>
    <x v="44"/>
    <s v="0409030040"/>
    <x v="16"/>
    <x v="37"/>
    <n v="1"/>
    <s v="AIH"/>
  </r>
  <r>
    <n v="290390"/>
    <x v="4"/>
    <s v="4022718"/>
    <s v="HOSPITAL MUNICIPAL CARMELA DUTRA"/>
    <n v="290390"/>
    <x v="44"/>
    <s v="0409050083"/>
    <x v="15"/>
    <x v="31"/>
    <n v="1"/>
    <s v="AIH"/>
  </r>
  <r>
    <n v="290390"/>
    <x v="4"/>
    <s v="4022718"/>
    <s v="HOSPITAL MUNICIPAL CARMELA DUTRA"/>
    <n v="290390"/>
    <x v="44"/>
    <s v="0409060135"/>
    <x v="6"/>
    <x v="38"/>
    <n v="5"/>
    <s v="AIH"/>
  </r>
  <r>
    <n v="290390"/>
    <x v="4"/>
    <s v="4022718"/>
    <s v="HOSPITAL MUNICIPAL CARMELA DUTRA"/>
    <n v="290390"/>
    <x v="44"/>
    <s v="0409060194"/>
    <x v="17"/>
    <x v="39"/>
    <n v="2"/>
    <s v="AIH"/>
  </r>
  <r>
    <n v="290390"/>
    <x v="4"/>
    <s v="4022718"/>
    <s v="HOSPITAL MUNICIPAL CARMELA DUTRA"/>
    <n v="290390"/>
    <x v="44"/>
    <s v="0409070050"/>
    <x v="7"/>
    <x v="40"/>
    <n v="3"/>
    <s v="AIH"/>
  </r>
  <r>
    <n v="290390"/>
    <x v="4"/>
    <s v="4022718"/>
    <s v="HOSPITAL MUNICIPAL CARMELA DUTRA"/>
    <n v="290610"/>
    <x v="45"/>
    <s v="0407030026"/>
    <x v="0"/>
    <x v="22"/>
    <n v="3"/>
    <s v="AIH"/>
  </r>
  <r>
    <n v="290390"/>
    <x v="4"/>
    <s v="4022718"/>
    <s v="HOSPITAL MUNICIPAL CARMELA DUTRA"/>
    <n v="290610"/>
    <x v="45"/>
    <s v="0407040102"/>
    <x v="1"/>
    <x v="5"/>
    <n v="1"/>
    <s v="AIH"/>
  </r>
  <r>
    <n v="290390"/>
    <x v="4"/>
    <s v="4022718"/>
    <s v="HOSPITAL MUNICIPAL CARMELA DUTRA"/>
    <n v="290610"/>
    <x v="45"/>
    <s v="0407040129"/>
    <x v="4"/>
    <x v="8"/>
    <n v="1"/>
    <s v="AIH"/>
  </r>
  <r>
    <n v="290390"/>
    <x v="4"/>
    <s v="4022718"/>
    <s v="HOSPITAL MUNICIPAL CARMELA DUTRA"/>
    <n v="290810"/>
    <x v="46"/>
    <s v="0407030026"/>
    <x v="0"/>
    <x v="22"/>
    <n v="3"/>
    <s v="AIH"/>
  </r>
  <r>
    <n v="290390"/>
    <x v="4"/>
    <s v="4022718"/>
    <s v="HOSPITAL MUNICIPAL CARMELA DUTRA"/>
    <n v="290910"/>
    <x v="47"/>
    <s v="0407030026"/>
    <x v="0"/>
    <x v="6"/>
    <n v="5"/>
    <s v="AIH"/>
  </r>
  <r>
    <n v="290390"/>
    <x v="4"/>
    <s v="4022718"/>
    <s v="HOSPITAL MUNICIPAL CARMELA DUTRA"/>
    <n v="290910"/>
    <x v="47"/>
    <s v="0407040099"/>
    <x v="2"/>
    <x v="7"/>
    <n v="1"/>
    <s v="AIH"/>
  </r>
  <r>
    <n v="290390"/>
    <x v="4"/>
    <s v="4022718"/>
    <s v="HOSPITAL MUNICIPAL CARMELA DUTRA"/>
    <n v="290910"/>
    <x v="47"/>
    <s v="0407040129"/>
    <x v="4"/>
    <x v="41"/>
    <n v="5"/>
    <s v="AIH"/>
  </r>
  <r>
    <n v="290390"/>
    <x v="4"/>
    <s v="4022718"/>
    <s v="HOSPITAL MUNICIPAL CARMELA DUTRA"/>
    <n v="290910"/>
    <x v="47"/>
    <s v="0409060135"/>
    <x v="6"/>
    <x v="42"/>
    <n v="4"/>
    <s v="AIH"/>
  </r>
  <r>
    <n v="290390"/>
    <x v="4"/>
    <s v="4022718"/>
    <s v="HOSPITAL MUNICIPAL CARMELA DUTRA"/>
    <n v="290930"/>
    <x v="48"/>
    <s v="0407040102"/>
    <x v="1"/>
    <x v="5"/>
    <n v="1"/>
    <s v="AIH"/>
  </r>
  <r>
    <n v="290390"/>
    <x v="4"/>
    <s v="4022718"/>
    <s v="HOSPITAL MUNICIPAL CARMELA DUTRA"/>
    <n v="290930"/>
    <x v="48"/>
    <s v="0407040129"/>
    <x v="4"/>
    <x v="8"/>
    <n v="1"/>
    <s v="AIH"/>
  </r>
  <r>
    <n v="290390"/>
    <x v="4"/>
    <s v="4022718"/>
    <s v="HOSPITAL MUNICIPAL CARMELA DUTRA"/>
    <n v="290930"/>
    <x v="48"/>
    <s v="0409040134"/>
    <x v="18"/>
    <x v="43"/>
    <n v="1"/>
    <s v="AIH"/>
  </r>
  <r>
    <n v="290390"/>
    <x v="4"/>
    <s v="4022718"/>
    <s v="HOSPITAL MUNICIPAL CARMELA DUTRA"/>
    <n v="290930"/>
    <x v="48"/>
    <s v="0409050083"/>
    <x v="15"/>
    <x v="31"/>
    <n v="1"/>
    <s v="AIH"/>
  </r>
  <r>
    <n v="290390"/>
    <x v="4"/>
    <s v="4022718"/>
    <s v="HOSPITAL MUNICIPAL CARMELA DUTRA"/>
    <n v="291077"/>
    <x v="49"/>
    <s v="0407030026"/>
    <x v="0"/>
    <x v="21"/>
    <n v="1"/>
    <s v="AIH"/>
  </r>
  <r>
    <n v="290390"/>
    <x v="4"/>
    <s v="4022718"/>
    <s v="HOSPITAL MUNICIPAL CARMELA DUTRA"/>
    <n v="291077"/>
    <x v="49"/>
    <s v="0407040102"/>
    <x v="1"/>
    <x v="5"/>
    <n v="1"/>
    <s v="AIH"/>
  </r>
  <r>
    <n v="290390"/>
    <x v="4"/>
    <s v="4022718"/>
    <s v="HOSPITAL MUNICIPAL CARMELA DUTRA"/>
    <n v="291735"/>
    <x v="50"/>
    <s v="0409060135"/>
    <x v="6"/>
    <x v="29"/>
    <n v="1"/>
    <s v="AIH"/>
  </r>
  <r>
    <n v="290390"/>
    <x v="4"/>
    <s v="4022718"/>
    <s v="HOSPITAL MUNICIPAL CARMELA DUTRA"/>
    <n v="292820"/>
    <x v="51"/>
    <s v="0407030026"/>
    <x v="0"/>
    <x v="3"/>
    <n v="2"/>
    <s v="AIH"/>
  </r>
  <r>
    <n v="290390"/>
    <x v="4"/>
    <s v="4022718"/>
    <s v="HOSPITAL MUNICIPAL CARMELA DUTRA"/>
    <n v="292905"/>
    <x v="52"/>
    <s v="0407030026"/>
    <x v="0"/>
    <x v="21"/>
    <n v="1"/>
    <s v="AIH"/>
  </r>
  <r>
    <n v="290390"/>
    <x v="4"/>
    <s v="4022718"/>
    <s v="HOSPITAL MUNICIPAL CARMELA DUTRA"/>
    <n v="292905"/>
    <x v="52"/>
    <s v="0407040102"/>
    <x v="1"/>
    <x v="23"/>
    <n v="2"/>
    <s v="AIH"/>
  </r>
  <r>
    <n v="290390"/>
    <x v="4"/>
    <s v="4022718"/>
    <s v="HOSPITAL MUNICIPAL CARMELA DUTRA"/>
    <n v="292905"/>
    <x v="52"/>
    <s v="0407040129"/>
    <x v="4"/>
    <x v="8"/>
    <n v="1"/>
    <s v="AIH"/>
  </r>
  <r>
    <n v="290390"/>
    <x v="4"/>
    <s v="4022718"/>
    <s v="HOSPITAL MUNICIPAL CARMELA DUTRA"/>
    <n v="293015"/>
    <x v="53"/>
    <s v="0407030026"/>
    <x v="0"/>
    <x v="44"/>
    <n v="6"/>
    <s v="AIH"/>
  </r>
  <r>
    <n v="290390"/>
    <x v="4"/>
    <s v="4022718"/>
    <s v="HOSPITAL MUNICIPAL CARMELA DUTRA"/>
    <n v="293015"/>
    <x v="53"/>
    <s v="0407040099"/>
    <x v="2"/>
    <x v="2"/>
    <n v="2"/>
    <s v="AIH"/>
  </r>
  <r>
    <n v="290390"/>
    <x v="4"/>
    <s v="4022718"/>
    <s v="HOSPITAL MUNICIPAL CARMELA DUTRA"/>
    <n v="293015"/>
    <x v="53"/>
    <s v="0407040102"/>
    <x v="1"/>
    <x v="23"/>
    <n v="2"/>
    <s v="AIH"/>
  </r>
  <r>
    <n v="290390"/>
    <x v="4"/>
    <s v="4022718"/>
    <s v="HOSPITAL MUNICIPAL CARMELA DUTRA"/>
    <n v="293015"/>
    <x v="53"/>
    <s v="0407040129"/>
    <x v="4"/>
    <x v="25"/>
    <n v="3"/>
    <s v="AIH"/>
  </r>
  <r>
    <n v="290390"/>
    <x v="4"/>
    <s v="4022718"/>
    <s v="HOSPITAL MUNICIPAL CARMELA DUTRA"/>
    <n v="293015"/>
    <x v="53"/>
    <s v="0409060135"/>
    <x v="6"/>
    <x v="45"/>
    <n v="3"/>
    <s v="AIH"/>
  </r>
  <r>
    <n v="290390"/>
    <x v="4"/>
    <s v="4022718"/>
    <s v="HOSPITAL MUNICIPAL CARMELA DUTRA"/>
    <n v="293030"/>
    <x v="54"/>
    <s v="0407030026"/>
    <x v="0"/>
    <x v="21"/>
    <n v="1"/>
    <s v="AIH"/>
  </r>
  <r>
    <n v="290390"/>
    <x v="4"/>
    <s v="4022718"/>
    <s v="HOSPITAL MUNICIPAL CARMELA DUTRA"/>
    <n v="293030"/>
    <x v="54"/>
    <s v="0409060135"/>
    <x v="6"/>
    <x v="29"/>
    <n v="1"/>
    <s v="AIH"/>
  </r>
  <r>
    <n v="290390"/>
    <x v="4"/>
    <s v="4022718"/>
    <s v="HOSPITAL MUNICIPAL CARMELA DUTRA"/>
    <n v="293075"/>
    <x v="55"/>
    <s v="0407020284"/>
    <x v="3"/>
    <x v="4"/>
    <n v="1"/>
    <s v="AIH"/>
  </r>
  <r>
    <n v="290390"/>
    <x v="4"/>
    <s v="4022718"/>
    <s v="HOSPITAL MUNICIPAL CARMELA DUTRA"/>
    <n v="293075"/>
    <x v="55"/>
    <s v="0407040102"/>
    <x v="1"/>
    <x v="5"/>
    <n v="1"/>
    <s v="AIH"/>
  </r>
  <r>
    <n v="290390"/>
    <x v="4"/>
    <s v="4022718"/>
    <s v="HOSPITAL MUNICIPAL CARMELA DUTRA"/>
    <n v="293075"/>
    <x v="55"/>
    <s v="0407040129"/>
    <x v="4"/>
    <x v="8"/>
    <n v="1"/>
    <s v="AIH"/>
  </r>
  <r>
    <n v="290560"/>
    <x v="5"/>
    <s v="2601710"/>
    <s v="HOSPITAL DR OSVALDO VALVERDE"/>
    <n v="290470"/>
    <x v="56"/>
    <s v="0407030026"/>
    <x v="0"/>
    <x v="21"/>
    <n v="1"/>
    <s v="AIH"/>
  </r>
  <r>
    <n v="290560"/>
    <x v="5"/>
    <s v="2601710"/>
    <s v="HOSPITAL DR OSVALDO VALVERDE"/>
    <n v="290470"/>
    <x v="56"/>
    <s v="0407040102"/>
    <x v="1"/>
    <x v="5"/>
    <n v="1"/>
    <s v="AIH"/>
  </r>
  <r>
    <n v="290560"/>
    <x v="5"/>
    <s v="2601710"/>
    <s v="HOSPITAL DR OSVALDO VALVERDE"/>
    <n v="290470"/>
    <x v="56"/>
    <s v="0409050083"/>
    <x v="15"/>
    <x v="31"/>
    <n v="1"/>
    <s v="AIH"/>
  </r>
  <r>
    <n v="290560"/>
    <x v="5"/>
    <s v="2601710"/>
    <s v="HOSPITAL DR OSVALDO VALVERDE"/>
    <n v="290470"/>
    <x v="56"/>
    <s v="0409060135"/>
    <x v="6"/>
    <x v="29"/>
    <n v="1"/>
    <s v="AIH"/>
  </r>
  <r>
    <n v="290560"/>
    <x v="5"/>
    <s v="2601710"/>
    <s v="HOSPITAL DR OSVALDO VALVERDE"/>
    <n v="290470"/>
    <x v="56"/>
    <s v="0409070157"/>
    <x v="19"/>
    <x v="46"/>
    <n v="1"/>
    <s v="AIH"/>
  </r>
  <r>
    <n v="290560"/>
    <x v="5"/>
    <s v="2601710"/>
    <s v="HOSPITAL DR OSVALDO VALVERDE"/>
    <n v="290560"/>
    <x v="57"/>
    <s v="0407020284"/>
    <x v="3"/>
    <x v="4"/>
    <n v="1"/>
    <s v="AIH"/>
  </r>
  <r>
    <n v="290560"/>
    <x v="5"/>
    <s v="2601710"/>
    <s v="HOSPITAL DR OSVALDO VALVERDE"/>
    <n v="290560"/>
    <x v="57"/>
    <s v="0407030026"/>
    <x v="0"/>
    <x v="47"/>
    <n v="25"/>
    <s v="AIH"/>
  </r>
  <r>
    <n v="290560"/>
    <x v="5"/>
    <s v="2601710"/>
    <s v="HOSPITAL DR OSVALDO VALVERDE"/>
    <n v="290560"/>
    <x v="57"/>
    <s v="0407040080"/>
    <x v="5"/>
    <x v="48"/>
    <n v="2"/>
    <s v="AIH"/>
  </r>
  <r>
    <n v="290560"/>
    <x v="5"/>
    <s v="2601710"/>
    <s v="HOSPITAL DR OSVALDO VALVERDE"/>
    <n v="290560"/>
    <x v="57"/>
    <s v="0407040099"/>
    <x v="2"/>
    <x v="7"/>
    <n v="1"/>
    <s v="AIH"/>
  </r>
  <r>
    <n v="290560"/>
    <x v="5"/>
    <s v="2601710"/>
    <s v="HOSPITAL DR OSVALDO VALVERDE"/>
    <n v="290560"/>
    <x v="57"/>
    <s v="0407040102"/>
    <x v="1"/>
    <x v="49"/>
    <n v="24"/>
    <s v="AIH"/>
  </r>
  <r>
    <n v="290560"/>
    <x v="5"/>
    <s v="2601710"/>
    <s v="HOSPITAL DR OSVALDO VALVERDE"/>
    <n v="290560"/>
    <x v="57"/>
    <s v="0407040129"/>
    <x v="4"/>
    <x v="19"/>
    <n v="6"/>
    <s v="AIH"/>
  </r>
  <r>
    <n v="290560"/>
    <x v="5"/>
    <s v="2601710"/>
    <s v="HOSPITAL DR OSVALDO VALVERDE"/>
    <n v="290560"/>
    <x v="57"/>
    <s v="0409040215"/>
    <x v="10"/>
    <x v="20"/>
    <n v="1"/>
    <s v="AIH"/>
  </r>
  <r>
    <n v="290560"/>
    <x v="5"/>
    <s v="2601710"/>
    <s v="HOSPITAL DR OSVALDO VALVERDE"/>
    <n v="290560"/>
    <x v="57"/>
    <s v="0409050083"/>
    <x v="15"/>
    <x v="50"/>
    <n v="2"/>
    <s v="AIH"/>
  </r>
  <r>
    <n v="290560"/>
    <x v="5"/>
    <s v="2601710"/>
    <s v="HOSPITAL DR OSVALDO VALVERDE"/>
    <n v="290560"/>
    <x v="57"/>
    <s v="0409060038"/>
    <x v="20"/>
    <x v="51"/>
    <n v="1"/>
    <s v="AIH"/>
  </r>
  <r>
    <n v="290560"/>
    <x v="5"/>
    <s v="2601710"/>
    <s v="HOSPITAL DR OSVALDO VALVERDE"/>
    <n v="290560"/>
    <x v="57"/>
    <s v="0409060046"/>
    <x v="21"/>
    <x v="52"/>
    <n v="1"/>
    <s v="AIH"/>
  </r>
  <r>
    <n v="290560"/>
    <x v="5"/>
    <s v="2601710"/>
    <s v="HOSPITAL DR OSVALDO VALVERDE"/>
    <n v="290560"/>
    <x v="57"/>
    <s v="0409060135"/>
    <x v="6"/>
    <x v="38"/>
    <n v="5"/>
    <s v="AIH"/>
  </r>
  <r>
    <n v="290560"/>
    <x v="5"/>
    <s v="2601710"/>
    <s v="HOSPITAL DR OSVALDO VALVERDE"/>
    <n v="290560"/>
    <x v="57"/>
    <s v="0409060194"/>
    <x v="17"/>
    <x v="53"/>
    <n v="1"/>
    <s v="AIH"/>
  </r>
  <r>
    <n v="290560"/>
    <x v="5"/>
    <s v="2601710"/>
    <s v="HOSPITAL DR OSVALDO VALVERDE"/>
    <n v="290560"/>
    <x v="57"/>
    <s v="0409060216"/>
    <x v="13"/>
    <x v="28"/>
    <n v="1"/>
    <s v="AIH"/>
  </r>
  <r>
    <n v="290560"/>
    <x v="5"/>
    <s v="2601710"/>
    <s v="HOSPITAL DR OSVALDO VALVERDE"/>
    <n v="290800"/>
    <x v="58"/>
    <s v="0407030026"/>
    <x v="0"/>
    <x v="3"/>
    <n v="2"/>
    <s v="AIH"/>
  </r>
  <r>
    <n v="290560"/>
    <x v="5"/>
    <s v="2601710"/>
    <s v="HOSPITAL DR OSVALDO VALVERDE"/>
    <n v="290800"/>
    <x v="58"/>
    <s v="0407040102"/>
    <x v="1"/>
    <x v="5"/>
    <n v="1"/>
    <s v="AIH"/>
  </r>
  <r>
    <n v="290560"/>
    <x v="5"/>
    <s v="2601710"/>
    <s v="HOSPITAL DR OSVALDO VALVERDE"/>
    <n v="290800"/>
    <x v="58"/>
    <s v="0407040129"/>
    <x v="4"/>
    <x v="8"/>
    <n v="1"/>
    <s v="AIH"/>
  </r>
  <r>
    <n v="290560"/>
    <x v="5"/>
    <s v="2601710"/>
    <s v="HOSPITAL DR OSVALDO VALVERDE"/>
    <n v="290800"/>
    <x v="58"/>
    <s v="0409060135"/>
    <x v="6"/>
    <x v="29"/>
    <n v="1"/>
    <s v="AIH"/>
  </r>
  <r>
    <n v="290560"/>
    <x v="5"/>
    <s v="2601710"/>
    <s v="HOSPITAL DR OSVALDO VALVERDE"/>
    <n v="291270"/>
    <x v="59"/>
    <s v="0407030026"/>
    <x v="0"/>
    <x v="21"/>
    <n v="1"/>
    <s v="AIH"/>
  </r>
  <r>
    <n v="290560"/>
    <x v="5"/>
    <s v="2601710"/>
    <s v="HOSPITAL DR OSVALDO VALVERDE"/>
    <n v="291270"/>
    <x v="59"/>
    <s v="0407040080"/>
    <x v="5"/>
    <x v="48"/>
    <n v="2"/>
    <s v="AIH"/>
  </r>
  <r>
    <n v="290560"/>
    <x v="5"/>
    <s v="2601710"/>
    <s v="HOSPITAL DR OSVALDO VALVERDE"/>
    <n v="292070"/>
    <x v="60"/>
    <s v="0407040080"/>
    <x v="5"/>
    <x v="9"/>
    <n v="1"/>
    <s v="AIH"/>
  </r>
  <r>
    <n v="290560"/>
    <x v="5"/>
    <s v="2601710"/>
    <s v="HOSPITAL DR OSVALDO VALVERDE"/>
    <n v="292070"/>
    <x v="60"/>
    <s v="0407040102"/>
    <x v="1"/>
    <x v="5"/>
    <n v="1"/>
    <s v="AIH"/>
  </r>
  <r>
    <n v="290560"/>
    <x v="5"/>
    <s v="2601710"/>
    <s v="HOSPITAL DR OSVALDO VALVERDE"/>
    <n v="292090"/>
    <x v="61"/>
    <s v="0407030026"/>
    <x v="0"/>
    <x v="3"/>
    <n v="2"/>
    <s v="AIH"/>
  </r>
  <r>
    <n v="290560"/>
    <x v="5"/>
    <s v="2601710"/>
    <s v="HOSPITAL DR OSVALDO VALVERDE"/>
    <n v="292390"/>
    <x v="62"/>
    <s v="0407030026"/>
    <x v="0"/>
    <x v="54"/>
    <n v="11"/>
    <s v="AIH"/>
  </r>
  <r>
    <n v="290560"/>
    <x v="5"/>
    <s v="2601710"/>
    <s v="HOSPITAL DR OSVALDO VALVERDE"/>
    <n v="292390"/>
    <x v="62"/>
    <s v="0407040080"/>
    <x v="5"/>
    <x v="55"/>
    <n v="3"/>
    <s v="AIH"/>
  </r>
  <r>
    <n v="290560"/>
    <x v="5"/>
    <s v="2601710"/>
    <s v="HOSPITAL DR OSVALDO VALVERDE"/>
    <n v="292390"/>
    <x v="62"/>
    <s v="0407040102"/>
    <x v="1"/>
    <x v="56"/>
    <n v="5"/>
    <s v="AIH"/>
  </r>
  <r>
    <n v="290560"/>
    <x v="5"/>
    <s v="2601710"/>
    <s v="HOSPITAL DR OSVALDO VALVERDE"/>
    <n v="292390"/>
    <x v="62"/>
    <s v="0409050083"/>
    <x v="15"/>
    <x v="57"/>
    <n v="3"/>
    <s v="AIH"/>
  </r>
  <r>
    <n v="290750"/>
    <x v="6"/>
    <s v="2388685"/>
    <s v="HOSPITAL MUNICIPAL DE CATU"/>
    <n v="290070"/>
    <x v="12"/>
    <s v="0407040102"/>
    <x v="1"/>
    <x v="5"/>
    <n v="1"/>
    <s v="AIH"/>
  </r>
  <r>
    <n v="290750"/>
    <x v="6"/>
    <s v="2388685"/>
    <s v="HOSPITAL MUNICIPAL DE CATU"/>
    <n v="290070"/>
    <x v="12"/>
    <s v="0407040129"/>
    <x v="4"/>
    <x v="8"/>
    <n v="1"/>
    <s v="AIH"/>
  </r>
  <r>
    <n v="290750"/>
    <x v="6"/>
    <s v="2388685"/>
    <s v="HOSPITAL MUNICIPAL DE CATU"/>
    <n v="290750"/>
    <x v="63"/>
    <s v="0407030026"/>
    <x v="0"/>
    <x v="3"/>
    <n v="2"/>
    <s v="AIH"/>
  </r>
  <r>
    <n v="290750"/>
    <x v="6"/>
    <s v="2388685"/>
    <s v="HOSPITAL MUNICIPAL DE CATU"/>
    <n v="290750"/>
    <x v="63"/>
    <s v="0407040129"/>
    <x v="4"/>
    <x v="8"/>
    <n v="1"/>
    <s v="AIH"/>
  </r>
  <r>
    <n v="290750"/>
    <x v="6"/>
    <s v="2388685"/>
    <s v="HOSPITAL MUNICIPAL DE CATU"/>
    <n v="290750"/>
    <x v="63"/>
    <s v="0409050083"/>
    <x v="15"/>
    <x v="31"/>
    <n v="1"/>
    <s v="AIH"/>
  </r>
  <r>
    <n v="290750"/>
    <x v="6"/>
    <s v="2388685"/>
    <s v="HOSPITAL MUNICIPAL DE CATU"/>
    <n v="290750"/>
    <x v="63"/>
    <s v="0409060135"/>
    <x v="6"/>
    <x v="58"/>
    <n v="9"/>
    <s v="AIH"/>
  </r>
  <r>
    <n v="290750"/>
    <x v="6"/>
    <s v="2388685"/>
    <s v="HOSPITAL MUNICIPAL DE CATU"/>
    <n v="291590"/>
    <x v="64"/>
    <s v="0407030026"/>
    <x v="0"/>
    <x v="21"/>
    <n v="1"/>
    <s v="AIH"/>
  </r>
  <r>
    <n v="290750"/>
    <x v="6"/>
    <s v="2388685"/>
    <s v="HOSPITAL MUNICIPAL DE CATU"/>
    <n v="291790"/>
    <x v="36"/>
    <s v="0407030026"/>
    <x v="0"/>
    <x v="21"/>
    <n v="1"/>
    <s v="AIH"/>
  </r>
  <r>
    <n v="290750"/>
    <x v="6"/>
    <s v="2388685"/>
    <s v="HOSPITAL MUNICIPAL DE CATU"/>
    <n v="292410"/>
    <x v="65"/>
    <s v="0407030026"/>
    <x v="0"/>
    <x v="21"/>
    <n v="1"/>
    <s v="AIH"/>
  </r>
  <r>
    <n v="290840"/>
    <x v="7"/>
    <s v="2598183"/>
    <s v="HOSPITAL PORTUGUES UNIDADE REGIONAL DE C DO COITE"/>
    <n v="290040"/>
    <x v="66"/>
    <s v="0407040129"/>
    <x v="4"/>
    <x v="11"/>
    <n v="2"/>
    <s v="AIH"/>
  </r>
  <r>
    <n v="290840"/>
    <x v="7"/>
    <s v="2598183"/>
    <s v="HOSPITAL PORTUGUES UNIDADE REGIONAL DE C DO COITE"/>
    <n v="290040"/>
    <x v="66"/>
    <s v="0409060020"/>
    <x v="8"/>
    <x v="15"/>
    <n v="1"/>
    <s v="AIH"/>
  </r>
  <r>
    <n v="290840"/>
    <x v="7"/>
    <s v="2598183"/>
    <s v="HOSPITAL PORTUGUES UNIDADE REGIONAL DE C DO COITE"/>
    <n v="290040"/>
    <x v="66"/>
    <s v="0409070270"/>
    <x v="22"/>
    <x v="59"/>
    <n v="1"/>
    <s v="AIH"/>
  </r>
  <r>
    <n v="290840"/>
    <x v="7"/>
    <s v="2598183"/>
    <s v="HOSPITAL PORTUGUES UNIDADE REGIONAL DE C DO COITE"/>
    <n v="290210"/>
    <x v="30"/>
    <s v="0407030026"/>
    <x v="0"/>
    <x v="21"/>
    <n v="1"/>
    <s v="AIH"/>
  </r>
  <r>
    <n v="290840"/>
    <x v="7"/>
    <s v="2598183"/>
    <s v="HOSPITAL PORTUGUES UNIDADE REGIONAL DE C DO COITE"/>
    <n v="290210"/>
    <x v="30"/>
    <s v="0407040102"/>
    <x v="1"/>
    <x v="23"/>
    <n v="2"/>
    <s v="AIH"/>
  </r>
  <r>
    <n v="290840"/>
    <x v="7"/>
    <s v="2598183"/>
    <s v="HOSPITAL PORTUGUES UNIDADE REGIONAL DE C DO COITE"/>
    <n v="290327"/>
    <x v="67"/>
    <s v="0407040102"/>
    <x v="1"/>
    <x v="5"/>
    <n v="1"/>
    <s v="AIH"/>
  </r>
  <r>
    <n v="290840"/>
    <x v="7"/>
    <s v="2598183"/>
    <s v="HOSPITAL PORTUGUES UNIDADE REGIONAL DE C DO COITE"/>
    <n v="290327"/>
    <x v="67"/>
    <s v="0407040129"/>
    <x v="4"/>
    <x v="11"/>
    <n v="2"/>
    <s v="AIH"/>
  </r>
  <r>
    <n v="290840"/>
    <x v="7"/>
    <s v="2598183"/>
    <s v="HOSPITAL PORTUGUES UNIDADE REGIONAL DE C DO COITE"/>
    <n v="290327"/>
    <x v="67"/>
    <s v="0409060135"/>
    <x v="6"/>
    <x v="29"/>
    <n v="1"/>
    <s v="AIH"/>
  </r>
  <r>
    <n v="290840"/>
    <x v="7"/>
    <s v="2598183"/>
    <s v="HOSPITAL PORTUGUES UNIDADE REGIONAL DE C DO COITE"/>
    <n v="290360"/>
    <x v="68"/>
    <s v="0407040064"/>
    <x v="9"/>
    <x v="17"/>
    <n v="1"/>
    <s v="AIH"/>
  </r>
  <r>
    <n v="290840"/>
    <x v="7"/>
    <s v="2598183"/>
    <s v="HOSPITAL PORTUGUES UNIDADE REGIONAL DE C DO COITE"/>
    <n v="290360"/>
    <x v="68"/>
    <s v="0407040102"/>
    <x v="1"/>
    <x v="23"/>
    <n v="2"/>
    <s v="AIH"/>
  </r>
  <r>
    <n v="290840"/>
    <x v="7"/>
    <s v="2598183"/>
    <s v="HOSPITAL PORTUGUES UNIDADE REGIONAL DE C DO COITE"/>
    <n v="290360"/>
    <x v="68"/>
    <s v="0409060135"/>
    <x v="6"/>
    <x v="29"/>
    <n v="1"/>
    <s v="AIH"/>
  </r>
  <r>
    <n v="290840"/>
    <x v="7"/>
    <s v="2598183"/>
    <s v="HOSPITAL PORTUGUES UNIDADE REGIONAL DE C DO COITE"/>
    <n v="290840"/>
    <x v="69"/>
    <s v="0407020276"/>
    <x v="23"/>
    <x v="60"/>
    <n v="1"/>
    <s v="AIH"/>
  </r>
  <r>
    <n v="290840"/>
    <x v="7"/>
    <s v="2598183"/>
    <s v="HOSPITAL PORTUGUES UNIDADE REGIONAL DE C DO COITE"/>
    <n v="290840"/>
    <x v="69"/>
    <s v="0407020284"/>
    <x v="3"/>
    <x v="24"/>
    <n v="2"/>
    <s v="AIH"/>
  </r>
  <r>
    <n v="290840"/>
    <x v="7"/>
    <s v="2598183"/>
    <s v="HOSPITAL PORTUGUES UNIDADE REGIONAL DE C DO COITE"/>
    <n v="290840"/>
    <x v="69"/>
    <s v="0407040102"/>
    <x v="1"/>
    <x v="61"/>
    <n v="6"/>
    <s v="AIH"/>
  </r>
  <r>
    <n v="290840"/>
    <x v="7"/>
    <s v="2598183"/>
    <s v="HOSPITAL PORTUGUES UNIDADE REGIONAL DE C DO COITE"/>
    <n v="290840"/>
    <x v="69"/>
    <s v="0407040129"/>
    <x v="4"/>
    <x v="19"/>
    <n v="6"/>
    <s v="AIH"/>
  </r>
  <r>
    <n v="290840"/>
    <x v="7"/>
    <s v="2598183"/>
    <s v="HOSPITAL PORTUGUES UNIDADE REGIONAL DE C DO COITE"/>
    <n v="290840"/>
    <x v="69"/>
    <s v="0409050083"/>
    <x v="15"/>
    <x v="31"/>
    <n v="1"/>
    <s v="AIH"/>
  </r>
  <r>
    <n v="290840"/>
    <x v="7"/>
    <s v="2598183"/>
    <s v="HOSPITAL PORTUGUES UNIDADE REGIONAL DE C DO COITE"/>
    <n v="290840"/>
    <x v="69"/>
    <s v="0409060135"/>
    <x v="6"/>
    <x v="12"/>
    <n v="2"/>
    <s v="AIH"/>
  </r>
  <r>
    <n v="290840"/>
    <x v="7"/>
    <s v="2598183"/>
    <s v="HOSPITAL PORTUGUES UNIDADE REGIONAL DE C DO COITE"/>
    <n v="291125"/>
    <x v="70"/>
    <s v="0407040102"/>
    <x v="1"/>
    <x v="5"/>
    <n v="1"/>
    <s v="AIH"/>
  </r>
  <r>
    <n v="290840"/>
    <x v="7"/>
    <s v="2598183"/>
    <s v="HOSPITAL PORTUGUES UNIDADE REGIONAL DE C DO COITE"/>
    <n v="291330"/>
    <x v="71"/>
    <s v="0407030026"/>
    <x v="0"/>
    <x v="21"/>
    <n v="1"/>
    <s v="AIH"/>
  </r>
  <r>
    <n v="290840"/>
    <x v="7"/>
    <s v="2598183"/>
    <s v="HOSPITAL PORTUGUES UNIDADE REGIONAL DE C DO COITE"/>
    <n v="291330"/>
    <x v="71"/>
    <s v="0407040129"/>
    <x v="4"/>
    <x v="8"/>
    <n v="1"/>
    <s v="AIH"/>
  </r>
  <r>
    <n v="290840"/>
    <x v="7"/>
    <s v="2598183"/>
    <s v="HOSPITAL PORTUGUES UNIDADE REGIONAL DE C DO COITE"/>
    <n v="291700"/>
    <x v="72"/>
    <s v="0407040102"/>
    <x v="1"/>
    <x v="5"/>
    <n v="1"/>
    <s v="AIH"/>
  </r>
  <r>
    <n v="290840"/>
    <x v="7"/>
    <s v="2598183"/>
    <s v="HOSPITAL PORTUGUES UNIDADE REGIONAL DE C DO COITE"/>
    <n v="291750"/>
    <x v="73"/>
    <s v="0409060135"/>
    <x v="6"/>
    <x v="29"/>
    <n v="1"/>
    <s v="AIH"/>
  </r>
  <r>
    <n v="290840"/>
    <x v="7"/>
    <s v="2598183"/>
    <s v="HOSPITAL PORTUGUES UNIDADE REGIONAL DE C DO COITE"/>
    <n v="291850"/>
    <x v="74"/>
    <s v="0407030026"/>
    <x v="0"/>
    <x v="21"/>
    <n v="1"/>
    <s v="AIH"/>
  </r>
  <r>
    <n v="290840"/>
    <x v="7"/>
    <s v="2598183"/>
    <s v="HOSPITAL PORTUGUES UNIDADE REGIONAL DE C DO COITE"/>
    <n v="291910"/>
    <x v="75"/>
    <s v="0407040064"/>
    <x v="9"/>
    <x v="17"/>
    <n v="1"/>
    <s v="AIH"/>
  </r>
  <r>
    <n v="290840"/>
    <x v="7"/>
    <s v="2598183"/>
    <s v="HOSPITAL PORTUGUES UNIDADE REGIONAL DE C DO COITE"/>
    <n v="291910"/>
    <x v="75"/>
    <s v="0407040102"/>
    <x v="1"/>
    <x v="5"/>
    <n v="1"/>
    <s v="AIH"/>
  </r>
  <r>
    <n v="290840"/>
    <x v="7"/>
    <s v="2598183"/>
    <s v="HOSPITAL PORTUGUES UNIDADE REGIONAL DE C DO COITE"/>
    <n v="291910"/>
    <x v="75"/>
    <s v="0407040129"/>
    <x v="4"/>
    <x v="8"/>
    <n v="1"/>
    <s v="AIH"/>
  </r>
  <r>
    <n v="290840"/>
    <x v="7"/>
    <s v="2598183"/>
    <s v="HOSPITAL PORTUGUES UNIDADE REGIONAL DE C DO COITE"/>
    <n v="292580"/>
    <x v="76"/>
    <s v="0407030026"/>
    <x v="0"/>
    <x v="21"/>
    <n v="1"/>
    <s v="AIH"/>
  </r>
  <r>
    <n v="290840"/>
    <x v="7"/>
    <s v="2598183"/>
    <s v="HOSPITAL PORTUGUES UNIDADE REGIONAL DE C DO COITE"/>
    <n v="292580"/>
    <x v="76"/>
    <s v="0407040102"/>
    <x v="1"/>
    <x v="5"/>
    <n v="1"/>
    <s v="AIH"/>
  </r>
  <r>
    <n v="290840"/>
    <x v="7"/>
    <s v="2598183"/>
    <s v="HOSPITAL PORTUGUES UNIDADE REGIONAL DE C DO COITE"/>
    <n v="292580"/>
    <x v="76"/>
    <s v="0407040129"/>
    <x v="4"/>
    <x v="25"/>
    <n v="3"/>
    <s v="AIH"/>
  </r>
  <r>
    <n v="290840"/>
    <x v="7"/>
    <s v="2598183"/>
    <s v="HOSPITAL PORTUGUES UNIDADE REGIONAL DE C DO COITE"/>
    <n v="292580"/>
    <x v="76"/>
    <s v="0409050083"/>
    <x v="15"/>
    <x v="31"/>
    <n v="1"/>
    <s v="AIH"/>
  </r>
  <r>
    <n v="290840"/>
    <x v="7"/>
    <s v="2598183"/>
    <s v="HOSPITAL PORTUGUES UNIDADE REGIONAL DE C DO COITE"/>
    <n v="292580"/>
    <x v="76"/>
    <s v="0409060135"/>
    <x v="6"/>
    <x v="12"/>
    <n v="2"/>
    <s v="AIH"/>
  </r>
  <r>
    <n v="290840"/>
    <x v="7"/>
    <s v="2598183"/>
    <s v="HOSPITAL PORTUGUES UNIDADE REGIONAL DE C DO COITE"/>
    <n v="292610"/>
    <x v="77"/>
    <s v="0407040080"/>
    <x v="5"/>
    <x v="48"/>
    <n v="2"/>
    <s v="AIH"/>
  </r>
  <r>
    <n v="290840"/>
    <x v="7"/>
    <s v="2598183"/>
    <s v="HOSPITAL PORTUGUES UNIDADE REGIONAL DE C DO COITE"/>
    <n v="292610"/>
    <x v="77"/>
    <s v="0407040102"/>
    <x v="1"/>
    <x v="1"/>
    <n v="3"/>
    <s v="AIH"/>
  </r>
  <r>
    <n v="290840"/>
    <x v="7"/>
    <s v="2598183"/>
    <s v="HOSPITAL PORTUGUES UNIDADE REGIONAL DE C DO COITE"/>
    <n v="292610"/>
    <x v="77"/>
    <s v="0409060020"/>
    <x v="8"/>
    <x v="15"/>
    <n v="1"/>
    <s v="AIH"/>
  </r>
  <r>
    <n v="290840"/>
    <x v="7"/>
    <s v="2598183"/>
    <s v="HOSPITAL PORTUGUES UNIDADE REGIONAL DE C DO COITE"/>
    <n v="292630"/>
    <x v="78"/>
    <s v="0407030026"/>
    <x v="0"/>
    <x v="3"/>
    <n v="2"/>
    <s v="AIH"/>
  </r>
  <r>
    <n v="290840"/>
    <x v="7"/>
    <s v="2598183"/>
    <s v="HOSPITAL PORTUGUES UNIDADE REGIONAL DE C DO COITE"/>
    <n v="292630"/>
    <x v="78"/>
    <s v="0409060135"/>
    <x v="6"/>
    <x v="12"/>
    <n v="2"/>
    <s v="AIH"/>
  </r>
  <r>
    <n v="290840"/>
    <x v="7"/>
    <s v="2598183"/>
    <s v="HOSPITAL PORTUGUES UNIDADE REGIONAL DE C DO COITE"/>
    <n v="292750"/>
    <x v="79"/>
    <s v="0407030026"/>
    <x v="0"/>
    <x v="21"/>
    <n v="1"/>
    <s v="AIH"/>
  </r>
  <r>
    <n v="290840"/>
    <x v="7"/>
    <s v="2598183"/>
    <s v="HOSPITAL PORTUGUES UNIDADE REGIONAL DE C DO COITE"/>
    <n v="292800"/>
    <x v="80"/>
    <s v="0407030026"/>
    <x v="0"/>
    <x v="21"/>
    <n v="1"/>
    <s v="AIH"/>
  </r>
  <r>
    <n v="290840"/>
    <x v="7"/>
    <s v="2598183"/>
    <s v="HOSPITAL PORTUGUES UNIDADE REGIONAL DE C DO COITE"/>
    <n v="292895"/>
    <x v="81"/>
    <s v="0407040102"/>
    <x v="1"/>
    <x v="1"/>
    <n v="3"/>
    <s v="AIH"/>
  </r>
  <r>
    <n v="290840"/>
    <x v="7"/>
    <s v="2598183"/>
    <s v="HOSPITAL PORTUGUES UNIDADE REGIONAL DE C DO COITE"/>
    <n v="293050"/>
    <x v="25"/>
    <s v="0407030026"/>
    <x v="0"/>
    <x v="21"/>
    <n v="1"/>
    <s v="AIH"/>
  </r>
  <r>
    <n v="290840"/>
    <x v="7"/>
    <s v="2598183"/>
    <s v="HOSPITAL PORTUGUES UNIDADE REGIONAL DE C DO COITE"/>
    <n v="293050"/>
    <x v="25"/>
    <s v="0407040064"/>
    <x v="9"/>
    <x v="17"/>
    <n v="1"/>
    <s v="AIH"/>
  </r>
  <r>
    <n v="290840"/>
    <x v="7"/>
    <s v="2598183"/>
    <s v="HOSPITAL PORTUGUES UNIDADE REGIONAL DE C DO COITE"/>
    <n v="293050"/>
    <x v="25"/>
    <s v="0407040102"/>
    <x v="1"/>
    <x v="23"/>
    <n v="2"/>
    <s v="AIH"/>
  </r>
  <r>
    <n v="290840"/>
    <x v="7"/>
    <s v="2598183"/>
    <s v="HOSPITAL PORTUGUES UNIDADE REGIONAL DE C DO COITE"/>
    <n v="293050"/>
    <x v="25"/>
    <s v="0409050083"/>
    <x v="15"/>
    <x v="31"/>
    <n v="1"/>
    <s v="AIH"/>
  </r>
  <r>
    <n v="290840"/>
    <x v="7"/>
    <s v="2598183"/>
    <s v="HOSPITAL PORTUGUES UNIDADE REGIONAL DE C DO COITE"/>
    <n v="293050"/>
    <x v="25"/>
    <s v="0409060135"/>
    <x v="6"/>
    <x v="12"/>
    <n v="2"/>
    <s v="AIH"/>
  </r>
  <r>
    <n v="290840"/>
    <x v="7"/>
    <s v="2598183"/>
    <s v="HOSPITAL PORTUGUES UNIDADE REGIONAL DE C DO COITE"/>
    <n v="293150"/>
    <x v="27"/>
    <s v="0407020276"/>
    <x v="23"/>
    <x v="60"/>
    <n v="1"/>
    <s v="AIH"/>
  </r>
  <r>
    <n v="290840"/>
    <x v="7"/>
    <s v="2598183"/>
    <s v="HOSPITAL PORTUGUES UNIDADE REGIONAL DE C DO COITE"/>
    <n v="293150"/>
    <x v="27"/>
    <s v="0407040129"/>
    <x v="4"/>
    <x v="8"/>
    <n v="1"/>
    <s v="AIH"/>
  </r>
  <r>
    <n v="290840"/>
    <x v="7"/>
    <s v="2598183"/>
    <s v="HOSPITAL PORTUGUES UNIDADE REGIONAL DE C DO COITE"/>
    <n v="293160"/>
    <x v="82"/>
    <s v="0407040080"/>
    <x v="5"/>
    <x v="9"/>
    <n v="1"/>
    <s v="AIH"/>
  </r>
  <r>
    <n v="290840"/>
    <x v="7"/>
    <s v="2598183"/>
    <s v="HOSPITAL PORTUGUES UNIDADE REGIONAL DE C DO COITE"/>
    <n v="293190"/>
    <x v="28"/>
    <s v="0407040129"/>
    <x v="4"/>
    <x v="8"/>
    <n v="1"/>
    <s v="AIH"/>
  </r>
  <r>
    <n v="290840"/>
    <x v="7"/>
    <s v="2598183"/>
    <s v="HOSPITAL PORTUGUES UNIDADE REGIONAL DE C DO COITE"/>
    <n v="293190"/>
    <x v="28"/>
    <s v="0409040215"/>
    <x v="10"/>
    <x v="20"/>
    <n v="1"/>
    <s v="AIH"/>
  </r>
  <r>
    <n v="290840"/>
    <x v="7"/>
    <s v="2598183"/>
    <s v="HOSPITAL PORTUGUES UNIDADE REGIONAL DE C DO COITE"/>
    <n v="293300"/>
    <x v="83"/>
    <s v="0407020284"/>
    <x v="3"/>
    <x v="4"/>
    <n v="1"/>
    <s v="AIH"/>
  </r>
  <r>
    <n v="290840"/>
    <x v="7"/>
    <s v="2598183"/>
    <s v="HOSPITAL PORTUGUES UNIDADE REGIONAL DE C DO COITE"/>
    <n v="293300"/>
    <x v="83"/>
    <s v="0407030026"/>
    <x v="0"/>
    <x v="6"/>
    <n v="5"/>
    <s v="AIH"/>
  </r>
  <r>
    <n v="290840"/>
    <x v="7"/>
    <s v="2598183"/>
    <s v="HOSPITAL PORTUGUES UNIDADE REGIONAL DE C DO COITE"/>
    <n v="293300"/>
    <x v="83"/>
    <s v="0407040080"/>
    <x v="5"/>
    <x v="9"/>
    <n v="1"/>
    <s v="AIH"/>
  </r>
  <r>
    <n v="290840"/>
    <x v="7"/>
    <s v="2598183"/>
    <s v="HOSPITAL PORTUGUES UNIDADE REGIONAL DE C DO COITE"/>
    <n v="293300"/>
    <x v="83"/>
    <s v="0407040102"/>
    <x v="1"/>
    <x v="5"/>
    <n v="1"/>
    <s v="AIH"/>
  </r>
  <r>
    <n v="290840"/>
    <x v="7"/>
    <s v="2598183"/>
    <s v="HOSPITAL PORTUGUES UNIDADE REGIONAL DE C DO COITE"/>
    <n v="293300"/>
    <x v="83"/>
    <s v="0407040129"/>
    <x v="4"/>
    <x v="8"/>
    <n v="1"/>
    <s v="AIH"/>
  </r>
  <r>
    <n v="290840"/>
    <x v="7"/>
    <s v="2598183"/>
    <s v="HOSPITAL PORTUGUES UNIDADE REGIONAL DE C DO COITE"/>
    <n v="293300"/>
    <x v="83"/>
    <s v="0409040215"/>
    <x v="10"/>
    <x v="20"/>
    <n v="1"/>
    <s v="AIH"/>
  </r>
  <r>
    <n v="290840"/>
    <x v="7"/>
    <s v="2598183"/>
    <s v="HOSPITAL PORTUGUES UNIDADE REGIONAL DE C DO COITE"/>
    <n v="293300"/>
    <x v="83"/>
    <s v="0409040231"/>
    <x v="24"/>
    <x v="62"/>
    <n v="1"/>
    <s v="AIH"/>
  </r>
  <r>
    <n v="290840"/>
    <x v="7"/>
    <s v="2598183"/>
    <s v="HOSPITAL PORTUGUES UNIDADE REGIONAL DE C DO COITE"/>
    <n v="293300"/>
    <x v="83"/>
    <s v="0409050083"/>
    <x v="15"/>
    <x v="31"/>
    <n v="1"/>
    <s v="AIH"/>
  </r>
  <r>
    <n v="290840"/>
    <x v="7"/>
    <s v="2598183"/>
    <s v="HOSPITAL PORTUGUES UNIDADE REGIONAL DE C DO COITE"/>
    <n v="293300"/>
    <x v="83"/>
    <s v="0409060135"/>
    <x v="6"/>
    <x v="42"/>
    <n v="4"/>
    <s v="AIH"/>
  </r>
  <r>
    <n v="290890"/>
    <x v="8"/>
    <s v="2799731"/>
    <s v="HOSPITAL ANGELO MARTINS"/>
    <n v="290110"/>
    <x v="84"/>
    <s v="0407040102"/>
    <x v="1"/>
    <x v="5"/>
    <n v="1"/>
    <s v="AIH"/>
  </r>
  <r>
    <n v="290890"/>
    <x v="8"/>
    <s v="2799731"/>
    <s v="HOSPITAL ANGELO MARTINS"/>
    <n v="290110"/>
    <x v="84"/>
    <s v="0407040129"/>
    <x v="4"/>
    <x v="11"/>
    <n v="2"/>
    <s v="AIH"/>
  </r>
  <r>
    <n v="290890"/>
    <x v="8"/>
    <s v="2799731"/>
    <s v="HOSPITAL ANGELO MARTINS"/>
    <n v="290110"/>
    <x v="84"/>
    <s v="0409060135"/>
    <x v="6"/>
    <x v="29"/>
    <n v="1"/>
    <s v="AIH"/>
  </r>
  <r>
    <n v="290890"/>
    <x v="8"/>
    <s v="2799731"/>
    <s v="HOSPITAL ANGELO MARTINS"/>
    <n v="290150"/>
    <x v="85"/>
    <s v="0407040102"/>
    <x v="1"/>
    <x v="5"/>
    <n v="1"/>
    <s v="AIH"/>
  </r>
  <r>
    <n v="290890"/>
    <x v="8"/>
    <s v="2799731"/>
    <s v="HOSPITAL ANGELO MARTINS"/>
    <n v="290150"/>
    <x v="85"/>
    <s v="0407040129"/>
    <x v="4"/>
    <x v="8"/>
    <n v="1"/>
    <s v="AIH"/>
  </r>
  <r>
    <n v="290890"/>
    <x v="8"/>
    <s v="2799731"/>
    <s v="HOSPITAL ANGELO MARTINS"/>
    <n v="290850"/>
    <x v="86"/>
    <s v="0407030026"/>
    <x v="0"/>
    <x v="21"/>
    <n v="1"/>
    <s v="AIH"/>
  </r>
  <r>
    <n v="290890"/>
    <x v="8"/>
    <s v="2799731"/>
    <s v="HOSPITAL ANGELO MARTINS"/>
    <n v="290850"/>
    <x v="86"/>
    <s v="0409060216"/>
    <x v="13"/>
    <x v="28"/>
    <n v="1"/>
    <s v="AIH"/>
  </r>
  <r>
    <n v="290890"/>
    <x v="8"/>
    <s v="2799731"/>
    <s v="HOSPITAL ANGELO MARTINS"/>
    <n v="290890"/>
    <x v="87"/>
    <s v="0407020284"/>
    <x v="3"/>
    <x v="63"/>
    <n v="11"/>
    <s v="AIH"/>
  </r>
  <r>
    <n v="290890"/>
    <x v="8"/>
    <s v="2799731"/>
    <s v="HOSPITAL ANGELO MARTINS"/>
    <n v="290890"/>
    <x v="87"/>
    <s v="0407030026"/>
    <x v="0"/>
    <x v="64"/>
    <n v="54"/>
    <s v="AIH"/>
  </r>
  <r>
    <n v="290890"/>
    <x v="8"/>
    <s v="2799731"/>
    <s v="HOSPITAL ANGELO MARTINS"/>
    <n v="290890"/>
    <x v="87"/>
    <s v="0407040064"/>
    <x v="9"/>
    <x v="65"/>
    <n v="43"/>
    <s v="AIH"/>
  </r>
  <r>
    <n v="290890"/>
    <x v="8"/>
    <s v="2799731"/>
    <s v="HOSPITAL ANGELO MARTINS"/>
    <n v="290890"/>
    <x v="87"/>
    <s v="0407040102"/>
    <x v="1"/>
    <x v="66"/>
    <n v="82"/>
    <s v="AIH"/>
  </r>
  <r>
    <n v="290890"/>
    <x v="8"/>
    <s v="2799731"/>
    <s v="HOSPITAL ANGELO MARTINS"/>
    <n v="290890"/>
    <x v="87"/>
    <s v="0407040129"/>
    <x v="4"/>
    <x v="67"/>
    <n v="49"/>
    <s v="AIH"/>
  </r>
  <r>
    <n v="290890"/>
    <x v="8"/>
    <s v="2799731"/>
    <s v="HOSPITAL ANGELO MARTINS"/>
    <n v="290890"/>
    <x v="87"/>
    <s v="0409060119"/>
    <x v="25"/>
    <x v="68"/>
    <n v="6"/>
    <s v="AIH"/>
  </r>
  <r>
    <n v="290890"/>
    <x v="8"/>
    <s v="2799731"/>
    <s v="HOSPITAL ANGELO MARTINS"/>
    <n v="290890"/>
    <x v="87"/>
    <s v="0409060135"/>
    <x v="6"/>
    <x v="69"/>
    <n v="50"/>
    <s v="AIH"/>
  </r>
  <r>
    <n v="290890"/>
    <x v="8"/>
    <s v="2799731"/>
    <s v="HOSPITAL ANGELO MARTINS"/>
    <n v="290890"/>
    <x v="87"/>
    <s v="0409060194"/>
    <x v="17"/>
    <x v="70"/>
    <n v="3"/>
    <s v="AIH"/>
  </r>
  <r>
    <n v="290890"/>
    <x v="8"/>
    <s v="2799731"/>
    <s v="HOSPITAL ANGELO MARTINS"/>
    <n v="290890"/>
    <x v="87"/>
    <s v="0409060216"/>
    <x v="13"/>
    <x v="71"/>
    <n v="20"/>
    <s v="AIH"/>
  </r>
  <r>
    <n v="290890"/>
    <x v="8"/>
    <s v="2799731"/>
    <s v="HOSPITAL ANGELO MARTINS"/>
    <n v="290890"/>
    <x v="87"/>
    <s v="0409070050"/>
    <x v="7"/>
    <x v="72"/>
    <n v="14"/>
    <s v="AIH"/>
  </r>
  <r>
    <n v="290890"/>
    <x v="8"/>
    <s v="2799731"/>
    <s v="HOSPITAL ANGELO MARTINS"/>
    <n v="291005"/>
    <x v="88"/>
    <s v="0407040064"/>
    <x v="9"/>
    <x v="17"/>
    <n v="1"/>
    <s v="AIH"/>
  </r>
  <r>
    <n v="290890"/>
    <x v="8"/>
    <s v="2799731"/>
    <s v="HOSPITAL ANGELO MARTINS"/>
    <n v="291080"/>
    <x v="89"/>
    <s v="0407040064"/>
    <x v="9"/>
    <x v="17"/>
    <n v="1"/>
    <s v="AIH"/>
  </r>
  <r>
    <n v="290890"/>
    <x v="8"/>
    <s v="2799731"/>
    <s v="HOSPITAL ANGELO MARTINS"/>
    <n v="291080"/>
    <x v="89"/>
    <s v="0407040102"/>
    <x v="1"/>
    <x v="5"/>
    <n v="1"/>
    <s v="AIH"/>
  </r>
  <r>
    <n v="290890"/>
    <x v="8"/>
    <s v="2799731"/>
    <s v="HOSPITAL ANGELO MARTINS"/>
    <n v="291080"/>
    <x v="89"/>
    <s v="0409060216"/>
    <x v="13"/>
    <x v="28"/>
    <n v="1"/>
    <s v="AIH"/>
  </r>
  <r>
    <n v="290890"/>
    <x v="8"/>
    <s v="2799731"/>
    <s v="HOSPITAL ANGELO MARTINS"/>
    <n v="291450"/>
    <x v="90"/>
    <s v="0407030026"/>
    <x v="0"/>
    <x v="3"/>
    <n v="2"/>
    <s v="AIH"/>
  </r>
  <r>
    <n v="290890"/>
    <x v="8"/>
    <s v="2799731"/>
    <s v="HOSPITAL ANGELO MARTINS"/>
    <n v="291450"/>
    <x v="90"/>
    <s v="0407040064"/>
    <x v="9"/>
    <x v="17"/>
    <n v="1"/>
    <s v="AIH"/>
  </r>
  <r>
    <n v="290890"/>
    <x v="8"/>
    <s v="2799731"/>
    <s v="HOSPITAL ANGELO MARTINS"/>
    <n v="291450"/>
    <x v="90"/>
    <s v="0407040102"/>
    <x v="1"/>
    <x v="23"/>
    <n v="2"/>
    <s v="AIH"/>
  </r>
  <r>
    <n v="290890"/>
    <x v="8"/>
    <s v="2799731"/>
    <s v="HOSPITAL ANGELO MARTINS"/>
    <n v="291450"/>
    <x v="90"/>
    <s v="0407040129"/>
    <x v="4"/>
    <x v="11"/>
    <n v="2"/>
    <s v="AIH"/>
  </r>
  <r>
    <n v="290890"/>
    <x v="8"/>
    <s v="2799731"/>
    <s v="HOSPITAL ANGELO MARTINS"/>
    <n v="291835"/>
    <x v="91"/>
    <s v="0407040064"/>
    <x v="9"/>
    <x v="73"/>
    <n v="2"/>
    <s v="AIH"/>
  </r>
  <r>
    <n v="290890"/>
    <x v="8"/>
    <s v="2799731"/>
    <s v="HOSPITAL ANGELO MARTINS"/>
    <n v="292210"/>
    <x v="92"/>
    <s v="0407030026"/>
    <x v="0"/>
    <x v="21"/>
    <n v="1"/>
    <s v="AIH"/>
  </r>
  <r>
    <n v="290890"/>
    <x v="8"/>
    <s v="2799731"/>
    <s v="HOSPITAL ANGELO MARTINS"/>
    <n v="292210"/>
    <x v="92"/>
    <s v="0407040129"/>
    <x v="4"/>
    <x v="11"/>
    <n v="2"/>
    <s v="AIH"/>
  </r>
  <r>
    <n v="290890"/>
    <x v="8"/>
    <s v="2799731"/>
    <s v="HOSPITAL ANGELO MARTINS"/>
    <n v="292330"/>
    <x v="93"/>
    <s v="0409060119"/>
    <x v="25"/>
    <x v="74"/>
    <n v="1"/>
    <s v="AIH"/>
  </r>
  <r>
    <n v="290890"/>
    <x v="8"/>
    <s v="2799731"/>
    <s v="HOSPITAL ANGELO MARTINS"/>
    <n v="292465"/>
    <x v="94"/>
    <s v="0407040064"/>
    <x v="9"/>
    <x v="17"/>
    <n v="1"/>
    <s v="AIH"/>
  </r>
  <r>
    <n v="290890"/>
    <x v="8"/>
    <s v="2799731"/>
    <s v="HOSPITAL ANGELO MARTINS"/>
    <n v="292465"/>
    <x v="94"/>
    <s v="0407040129"/>
    <x v="4"/>
    <x v="8"/>
    <n v="1"/>
    <s v="AIH"/>
  </r>
  <r>
    <n v="290890"/>
    <x v="8"/>
    <s v="2799731"/>
    <s v="HOSPITAL ANGELO MARTINS"/>
    <n v="292595"/>
    <x v="95"/>
    <s v="0407030026"/>
    <x v="0"/>
    <x v="21"/>
    <n v="1"/>
    <s v="AIH"/>
  </r>
  <r>
    <n v="290890"/>
    <x v="8"/>
    <s v="2799731"/>
    <s v="HOSPITAL ANGELO MARTINS"/>
    <n v="292740"/>
    <x v="40"/>
    <s v="0407020284"/>
    <x v="3"/>
    <x v="4"/>
    <n v="1"/>
    <s v="AIH"/>
  </r>
  <r>
    <n v="290890"/>
    <x v="8"/>
    <s v="2799731"/>
    <s v="HOSPITAL ANGELO MARTINS"/>
    <n v="292740"/>
    <x v="40"/>
    <s v="0407040064"/>
    <x v="9"/>
    <x v="75"/>
    <n v="4"/>
    <s v="AIH"/>
  </r>
  <r>
    <n v="290890"/>
    <x v="8"/>
    <s v="2799731"/>
    <s v="HOSPITAL ANGELO MARTINS"/>
    <n v="292740"/>
    <x v="40"/>
    <s v="0407040102"/>
    <x v="1"/>
    <x v="76"/>
    <n v="8"/>
    <s v="AIH"/>
  </r>
  <r>
    <n v="290890"/>
    <x v="8"/>
    <s v="2799731"/>
    <s v="HOSPITAL ANGELO MARTINS"/>
    <n v="292740"/>
    <x v="40"/>
    <s v="0407040129"/>
    <x v="4"/>
    <x v="19"/>
    <n v="6"/>
    <s v="AIH"/>
  </r>
  <r>
    <n v="290890"/>
    <x v="8"/>
    <s v="2799731"/>
    <s v="HOSPITAL ANGELO MARTINS"/>
    <n v="292740"/>
    <x v="40"/>
    <s v="0409060119"/>
    <x v="25"/>
    <x v="77"/>
    <n v="2"/>
    <s v="AIH"/>
  </r>
  <r>
    <n v="290890"/>
    <x v="8"/>
    <s v="2799731"/>
    <s v="HOSPITAL ANGELO MARTINS"/>
    <n v="292740"/>
    <x v="40"/>
    <s v="0409060216"/>
    <x v="13"/>
    <x v="28"/>
    <n v="1"/>
    <s v="AIH"/>
  </r>
  <r>
    <n v="290890"/>
    <x v="8"/>
    <s v="2799731"/>
    <s v="HOSPITAL ANGELO MARTINS"/>
    <n v="292930"/>
    <x v="96"/>
    <s v="0407040129"/>
    <x v="4"/>
    <x v="8"/>
    <n v="1"/>
    <s v="AIH"/>
  </r>
  <r>
    <n v="290980"/>
    <x v="9"/>
    <s v="2390043"/>
    <s v="HOSPITAL NOSSA SENHORA DO BONSUCESSO - ELETIVAS"/>
    <n v="290100"/>
    <x v="6"/>
    <s v="0407030026"/>
    <x v="0"/>
    <x v="3"/>
    <n v="2"/>
    <s v="AIH"/>
  </r>
  <r>
    <n v="290980"/>
    <x v="9"/>
    <s v="2390043"/>
    <s v="HOSPITAL NOSSA SENHORA DO BONSUCESSO - ELETIVAS"/>
    <n v="290100"/>
    <x v="6"/>
    <s v="0409070050"/>
    <x v="7"/>
    <x v="78"/>
    <n v="2"/>
    <s v="AIH"/>
  </r>
  <r>
    <n v="290980"/>
    <x v="9"/>
    <s v="2390043"/>
    <s v="HOSPITAL NOSSA SENHORA DO BONSUCESSO - ELETIVAS"/>
    <n v="290570"/>
    <x v="97"/>
    <s v="0407040080"/>
    <x v="5"/>
    <x v="48"/>
    <n v="2"/>
    <s v="AIH"/>
  </r>
  <r>
    <n v="290980"/>
    <x v="9"/>
    <s v="2390043"/>
    <s v="HOSPITAL NOSSA SENHORA DO BONSUCESSO - ELETIVAS"/>
    <n v="290570"/>
    <x v="97"/>
    <s v="0407040102"/>
    <x v="1"/>
    <x v="23"/>
    <n v="2"/>
    <s v="AIH"/>
  </r>
  <r>
    <n v="290980"/>
    <x v="9"/>
    <s v="2390043"/>
    <s v="HOSPITAL NOSSA SENHORA DO BONSUCESSO - ELETIVAS"/>
    <n v="290570"/>
    <x v="97"/>
    <s v="0407040129"/>
    <x v="4"/>
    <x v="11"/>
    <n v="2"/>
    <s v="AIH"/>
  </r>
  <r>
    <n v="290980"/>
    <x v="9"/>
    <s v="2390043"/>
    <s v="HOSPITAL NOSSA SENHORA DO BONSUCESSO - ELETIVAS"/>
    <n v="290730"/>
    <x v="98"/>
    <s v="0407040099"/>
    <x v="2"/>
    <x v="2"/>
    <n v="2"/>
    <s v="AIH"/>
  </r>
  <r>
    <n v="290980"/>
    <x v="9"/>
    <s v="2390043"/>
    <s v="HOSPITAL NOSSA SENHORA DO BONSUCESSO - ELETIVAS"/>
    <n v="290730"/>
    <x v="98"/>
    <s v="0407040102"/>
    <x v="1"/>
    <x v="23"/>
    <n v="2"/>
    <s v="AIH"/>
  </r>
  <r>
    <n v="290980"/>
    <x v="9"/>
    <s v="2390043"/>
    <s v="HOSPITAL NOSSA SENHORA DO BONSUCESSO - ELETIVAS"/>
    <n v="290830"/>
    <x v="99"/>
    <s v="0407040102"/>
    <x v="1"/>
    <x v="23"/>
    <n v="2"/>
    <s v="AIH"/>
  </r>
  <r>
    <n v="290980"/>
    <x v="9"/>
    <s v="2390043"/>
    <s v="HOSPITAL NOSSA SENHORA DO BONSUCESSO - ELETIVAS"/>
    <n v="290830"/>
    <x v="99"/>
    <s v="0407040129"/>
    <x v="4"/>
    <x v="36"/>
    <n v="4"/>
    <s v="AIH"/>
  </r>
  <r>
    <n v="290980"/>
    <x v="9"/>
    <s v="2390043"/>
    <s v="HOSPITAL NOSSA SENHORA DO BONSUCESSO - ELETIVAS"/>
    <n v="290980"/>
    <x v="100"/>
    <s v="0407030026"/>
    <x v="0"/>
    <x v="79"/>
    <n v="8"/>
    <s v="AIH"/>
  </r>
  <r>
    <n v="290980"/>
    <x v="9"/>
    <s v="2390043"/>
    <s v="HOSPITAL NOSSA SENHORA DO BONSUCESSO - ELETIVAS"/>
    <n v="290980"/>
    <x v="100"/>
    <s v="0407040064"/>
    <x v="9"/>
    <x v="80"/>
    <n v="6"/>
    <s v="AIH"/>
  </r>
  <r>
    <n v="290980"/>
    <x v="9"/>
    <s v="2390043"/>
    <s v="HOSPITAL NOSSA SENHORA DO BONSUCESSO - ELETIVAS"/>
    <n v="290980"/>
    <x v="100"/>
    <s v="0407040102"/>
    <x v="1"/>
    <x v="81"/>
    <n v="20"/>
    <s v="AIH"/>
  </r>
  <r>
    <n v="290980"/>
    <x v="9"/>
    <s v="2390043"/>
    <s v="HOSPITAL NOSSA SENHORA DO BONSUCESSO - ELETIVAS"/>
    <n v="290980"/>
    <x v="100"/>
    <s v="0407040129"/>
    <x v="4"/>
    <x v="82"/>
    <n v="58"/>
    <s v="AIH"/>
  </r>
  <r>
    <n v="290980"/>
    <x v="9"/>
    <s v="2390043"/>
    <s v="HOSPITAL NOSSA SENHORA DO BONSUCESSO - ELETIVAS"/>
    <n v="290980"/>
    <x v="100"/>
    <s v="0409060100"/>
    <x v="26"/>
    <x v="83"/>
    <n v="2"/>
    <s v="AIH"/>
  </r>
  <r>
    <n v="290980"/>
    <x v="9"/>
    <s v="2390043"/>
    <s v="HOSPITAL NOSSA SENHORA DO BONSUCESSO - ELETIVAS"/>
    <n v="290980"/>
    <x v="100"/>
    <s v="0409060119"/>
    <x v="25"/>
    <x v="77"/>
    <n v="2"/>
    <s v="AIH"/>
  </r>
  <r>
    <n v="290980"/>
    <x v="9"/>
    <s v="2390043"/>
    <s v="HOSPITAL NOSSA SENHORA DO BONSUCESSO - ELETIVAS"/>
    <n v="290980"/>
    <x v="100"/>
    <s v="0409060135"/>
    <x v="6"/>
    <x v="84"/>
    <n v="26"/>
    <s v="AIH"/>
  </r>
  <r>
    <n v="290980"/>
    <x v="9"/>
    <s v="2390043"/>
    <s v="HOSPITAL NOSSA SENHORA DO BONSUCESSO - ELETIVAS"/>
    <n v="290980"/>
    <x v="100"/>
    <s v="0409060216"/>
    <x v="13"/>
    <x v="85"/>
    <n v="4"/>
    <s v="AIH"/>
  </r>
  <r>
    <n v="290980"/>
    <x v="9"/>
    <s v="2390043"/>
    <s v="HOSPITAL NOSSA SENHORA DO BONSUCESSO - ELETIVAS"/>
    <n v="290980"/>
    <x v="100"/>
    <s v="0409070050"/>
    <x v="7"/>
    <x v="86"/>
    <n v="10"/>
    <s v="AIH"/>
  </r>
  <r>
    <n v="290980"/>
    <x v="9"/>
    <s v="2390043"/>
    <s v="HOSPITAL NOSSA SENHORA DO BONSUCESSO - ELETIVAS"/>
    <n v="291160"/>
    <x v="101"/>
    <s v="0407040102"/>
    <x v="1"/>
    <x v="23"/>
    <n v="2"/>
    <s v="AIH"/>
  </r>
  <r>
    <n v="290980"/>
    <x v="9"/>
    <s v="2390043"/>
    <s v="HOSPITAL NOSSA SENHORA DO BONSUCESSO - ELETIVAS"/>
    <n v="291190"/>
    <x v="102"/>
    <s v="0407040129"/>
    <x v="4"/>
    <x v="11"/>
    <n v="2"/>
    <s v="AIH"/>
  </r>
  <r>
    <n v="290980"/>
    <x v="9"/>
    <s v="2390043"/>
    <s v="HOSPITAL NOSSA SENHORA DO BONSUCESSO - ELETIVAS"/>
    <n v="291190"/>
    <x v="102"/>
    <s v="0409070050"/>
    <x v="7"/>
    <x v="78"/>
    <n v="2"/>
    <s v="AIH"/>
  </r>
  <r>
    <n v="290980"/>
    <x v="9"/>
    <s v="2390043"/>
    <s v="HOSPITAL NOSSA SENHORA DO BONSUCESSO - ELETIVAS"/>
    <n v="291670"/>
    <x v="103"/>
    <s v="0407030026"/>
    <x v="0"/>
    <x v="3"/>
    <n v="2"/>
    <s v="AIH"/>
  </r>
  <r>
    <n v="290980"/>
    <x v="9"/>
    <s v="2390043"/>
    <s v="HOSPITAL NOSSA SENHORA DO BONSUCESSO - ELETIVAS"/>
    <n v="291685"/>
    <x v="7"/>
    <s v="0407030026"/>
    <x v="0"/>
    <x v="3"/>
    <n v="2"/>
    <s v="AIH"/>
  </r>
  <r>
    <n v="290980"/>
    <x v="9"/>
    <s v="2390043"/>
    <s v="HOSPITAL NOSSA SENHORA DO BONSUCESSO - ELETIVAS"/>
    <n v="291685"/>
    <x v="7"/>
    <s v="0407040102"/>
    <x v="1"/>
    <x v="23"/>
    <n v="2"/>
    <s v="AIH"/>
  </r>
  <r>
    <n v="290980"/>
    <x v="9"/>
    <s v="2390043"/>
    <s v="HOSPITAL NOSSA SENHORA DO BONSUCESSO - ELETIVAS"/>
    <n v="291685"/>
    <x v="7"/>
    <s v="0407040129"/>
    <x v="4"/>
    <x v="36"/>
    <n v="4"/>
    <s v="AIH"/>
  </r>
  <r>
    <n v="290980"/>
    <x v="9"/>
    <s v="2390043"/>
    <s v="HOSPITAL NOSSA SENHORA DO BONSUCESSO - ELETIVAS"/>
    <n v="291685"/>
    <x v="7"/>
    <s v="0409060216"/>
    <x v="13"/>
    <x v="87"/>
    <n v="2"/>
    <s v="AIH"/>
  </r>
  <r>
    <n v="290980"/>
    <x v="9"/>
    <s v="2390043"/>
    <s v="HOSPITAL NOSSA SENHORA DO BONSUCESSO - ELETIVAS"/>
    <n v="291685"/>
    <x v="7"/>
    <s v="0409070050"/>
    <x v="7"/>
    <x v="78"/>
    <n v="2"/>
    <s v="AIH"/>
  </r>
  <r>
    <n v="290980"/>
    <x v="9"/>
    <s v="2390043"/>
    <s v="HOSPITAL NOSSA SENHORA DO BONSUCESSO - ELETIVAS"/>
    <n v="291760"/>
    <x v="104"/>
    <s v="0409060135"/>
    <x v="6"/>
    <x v="12"/>
    <n v="2"/>
    <s v="AIH"/>
  </r>
  <r>
    <n v="290980"/>
    <x v="9"/>
    <s v="2390043"/>
    <s v="HOSPITAL NOSSA SENHORA DO BONSUCESSO - ELETIVAS"/>
    <n v="291820"/>
    <x v="105"/>
    <s v="0407030026"/>
    <x v="0"/>
    <x v="3"/>
    <n v="2"/>
    <s v="AIH"/>
  </r>
  <r>
    <n v="290980"/>
    <x v="9"/>
    <s v="2390043"/>
    <s v="HOSPITAL NOSSA SENHORA DO BONSUCESSO - ELETIVAS"/>
    <n v="292060"/>
    <x v="106"/>
    <s v="0407040129"/>
    <x v="4"/>
    <x v="36"/>
    <n v="4"/>
    <s v="AIH"/>
  </r>
  <r>
    <n v="290980"/>
    <x v="9"/>
    <s v="2390043"/>
    <s v="HOSPITAL NOSSA SENHORA DO BONSUCESSO - ELETIVAS"/>
    <n v="292060"/>
    <x v="106"/>
    <s v="0409060119"/>
    <x v="25"/>
    <x v="77"/>
    <n v="2"/>
    <s v="AIH"/>
  </r>
  <r>
    <n v="290980"/>
    <x v="9"/>
    <s v="2390043"/>
    <s v="HOSPITAL NOSSA SENHORA DO BONSUCESSO - ELETIVAS"/>
    <n v="292220"/>
    <x v="9"/>
    <s v="0407040102"/>
    <x v="1"/>
    <x v="23"/>
    <n v="2"/>
    <s v="AIH"/>
  </r>
  <r>
    <n v="290980"/>
    <x v="9"/>
    <s v="2390043"/>
    <s v="HOSPITAL NOSSA SENHORA DO BONSUCESSO - ELETIVAS"/>
    <n v="292230"/>
    <x v="107"/>
    <s v="0407030026"/>
    <x v="0"/>
    <x v="0"/>
    <n v="4"/>
    <s v="AIH"/>
  </r>
  <r>
    <n v="290980"/>
    <x v="9"/>
    <s v="2390043"/>
    <s v="HOSPITAL NOSSA SENHORA DO BONSUCESSO - ELETIVAS"/>
    <n v="292230"/>
    <x v="107"/>
    <s v="0407040129"/>
    <x v="4"/>
    <x v="11"/>
    <n v="2"/>
    <s v="AIH"/>
  </r>
  <r>
    <n v="290980"/>
    <x v="9"/>
    <s v="2390043"/>
    <s v="HOSPITAL NOSSA SENHORA DO BONSUCESSO - ELETIVAS"/>
    <n v="292230"/>
    <x v="107"/>
    <s v="0409060119"/>
    <x v="25"/>
    <x v="77"/>
    <n v="2"/>
    <s v="AIH"/>
  </r>
  <r>
    <n v="290980"/>
    <x v="9"/>
    <s v="2390043"/>
    <s v="HOSPITAL NOSSA SENHORA DO BONSUCESSO - ELETIVAS"/>
    <n v="292250"/>
    <x v="108"/>
    <s v="0407040102"/>
    <x v="1"/>
    <x v="23"/>
    <n v="2"/>
    <s v="AIH"/>
  </r>
  <r>
    <n v="290980"/>
    <x v="9"/>
    <s v="2390043"/>
    <s v="HOSPITAL NOSSA SENHORA DO BONSUCESSO - ELETIVAS"/>
    <n v="292250"/>
    <x v="108"/>
    <s v="0407040129"/>
    <x v="4"/>
    <x v="11"/>
    <n v="2"/>
    <s v="AIH"/>
  </r>
  <r>
    <n v="290980"/>
    <x v="9"/>
    <s v="2390043"/>
    <s v="HOSPITAL NOSSA SENHORA DO BONSUCESSO - ELETIVAS"/>
    <n v="292250"/>
    <x v="108"/>
    <s v="0409060135"/>
    <x v="6"/>
    <x v="12"/>
    <n v="2"/>
    <s v="AIH"/>
  </r>
  <r>
    <n v="290980"/>
    <x v="9"/>
    <s v="2390043"/>
    <s v="HOSPITAL NOSSA SENHORA DO BONSUCESSO - ELETIVAS"/>
    <n v="292280"/>
    <x v="109"/>
    <s v="0407030026"/>
    <x v="0"/>
    <x v="3"/>
    <n v="2"/>
    <s v="AIH"/>
  </r>
  <r>
    <n v="290980"/>
    <x v="9"/>
    <s v="2390043"/>
    <s v="HOSPITAL NOSSA SENHORA DO BONSUCESSO - ELETIVAS"/>
    <n v="292575"/>
    <x v="110"/>
    <s v="0407030026"/>
    <x v="0"/>
    <x v="0"/>
    <n v="4"/>
    <s v="AIH"/>
  </r>
  <r>
    <n v="290980"/>
    <x v="9"/>
    <s v="2390043"/>
    <s v="HOSPITAL NOSSA SENHORA DO BONSUCESSO - ELETIVAS"/>
    <n v="292575"/>
    <x v="110"/>
    <s v="0407040129"/>
    <x v="4"/>
    <x v="11"/>
    <n v="2"/>
    <s v="AIH"/>
  </r>
  <r>
    <n v="290980"/>
    <x v="9"/>
    <s v="2390043"/>
    <s v="HOSPITAL NOSSA SENHORA DO BONSUCESSO - ELETIVAS"/>
    <n v="292575"/>
    <x v="110"/>
    <s v="0409060135"/>
    <x v="6"/>
    <x v="42"/>
    <n v="4"/>
    <s v="AIH"/>
  </r>
  <r>
    <n v="290980"/>
    <x v="9"/>
    <s v="2390043"/>
    <s v="HOSPITAL NOSSA SENHORA DO BONSUCESSO - ELETIVAS"/>
    <n v="292575"/>
    <x v="110"/>
    <s v="0409070050"/>
    <x v="7"/>
    <x v="13"/>
    <n v="4"/>
    <s v="AIH"/>
  </r>
  <r>
    <n v="290980"/>
    <x v="9"/>
    <s v="2390043"/>
    <s v="HOSPITAL NOSSA SENHORA DO BONSUCESSO - ELETIVAS"/>
    <n v="292740"/>
    <x v="40"/>
    <s v="0407040102"/>
    <x v="1"/>
    <x v="23"/>
    <n v="2"/>
    <s v="AIH"/>
  </r>
  <r>
    <n v="290980"/>
    <x v="9"/>
    <s v="2390043"/>
    <s v="HOSPITAL NOSSA SENHORA DO BONSUCESSO - ELETIVAS"/>
    <n v="292740"/>
    <x v="40"/>
    <s v="0407040129"/>
    <x v="4"/>
    <x v="36"/>
    <n v="4"/>
    <s v="AIH"/>
  </r>
  <r>
    <n v="290980"/>
    <x v="9"/>
    <s v="2390043"/>
    <s v="HOSPITAL NOSSA SENHORA DO BONSUCESSO - ELETIVAS"/>
    <n v="292740"/>
    <x v="40"/>
    <s v="0409060135"/>
    <x v="6"/>
    <x v="88"/>
    <n v="6"/>
    <s v="AIH"/>
  </r>
  <r>
    <n v="290980"/>
    <x v="9"/>
    <s v="2390043"/>
    <s v="HOSPITAL NOSSA SENHORA DO BONSUCESSO - ELETIVAS"/>
    <n v="292740"/>
    <x v="40"/>
    <s v="0409060194"/>
    <x v="17"/>
    <x v="39"/>
    <n v="2"/>
    <s v="AIH"/>
  </r>
  <r>
    <n v="290980"/>
    <x v="9"/>
    <s v="2390043"/>
    <s v="HOSPITAL NOSSA SENHORA DO BONSUCESSO - ELETIVAS"/>
    <n v="292740"/>
    <x v="40"/>
    <s v="0409060216"/>
    <x v="13"/>
    <x v="87"/>
    <n v="2"/>
    <s v="AIH"/>
  </r>
  <r>
    <n v="290980"/>
    <x v="9"/>
    <s v="2390043"/>
    <s v="HOSPITAL NOSSA SENHORA DO BONSUCESSO - ELETIVAS"/>
    <n v="292870"/>
    <x v="111"/>
    <s v="0409060100"/>
    <x v="26"/>
    <x v="83"/>
    <n v="2"/>
    <s v="AIH"/>
  </r>
  <r>
    <n v="290980"/>
    <x v="9"/>
    <s v="2390043"/>
    <s v="HOSPITAL NOSSA SENHORA DO BONSUCESSO - ELETIVAS"/>
    <n v="292870"/>
    <x v="111"/>
    <s v="0409060119"/>
    <x v="25"/>
    <x v="77"/>
    <n v="2"/>
    <s v="AIH"/>
  </r>
  <r>
    <n v="290980"/>
    <x v="9"/>
    <s v="2390043"/>
    <s v="HOSPITAL NOSSA SENHORA DO BONSUCESSO - ELETIVAS"/>
    <n v="292870"/>
    <x v="111"/>
    <s v="0409060135"/>
    <x v="6"/>
    <x v="12"/>
    <n v="2"/>
    <s v="AIH"/>
  </r>
  <r>
    <n v="290980"/>
    <x v="9"/>
    <s v="2390043"/>
    <s v="HOSPITAL NOSSA SENHORA DO BONSUCESSO - ELETIVAS"/>
    <n v="292910"/>
    <x v="112"/>
    <s v="0407040102"/>
    <x v="1"/>
    <x v="16"/>
    <n v="4"/>
    <s v="AIH"/>
  </r>
  <r>
    <n v="290980"/>
    <x v="9"/>
    <s v="2390043"/>
    <s v="HOSPITAL NOSSA SENHORA DO BONSUCESSO - ELETIVAS"/>
    <n v="292910"/>
    <x v="112"/>
    <s v="0407040129"/>
    <x v="4"/>
    <x v="11"/>
    <n v="2"/>
    <s v="AIH"/>
  </r>
  <r>
    <n v="290980"/>
    <x v="9"/>
    <s v="2390043"/>
    <s v="HOSPITAL NOSSA SENHORA DO BONSUCESSO - ELETIVAS"/>
    <n v="292940"/>
    <x v="10"/>
    <s v="0407030026"/>
    <x v="0"/>
    <x v="0"/>
    <n v="4"/>
    <s v="AIH"/>
  </r>
  <r>
    <n v="290980"/>
    <x v="9"/>
    <s v="2390043"/>
    <s v="HOSPITAL NOSSA SENHORA DO BONSUCESSO - ELETIVAS"/>
    <n v="293317"/>
    <x v="113"/>
    <s v="0407040129"/>
    <x v="4"/>
    <x v="11"/>
    <n v="2"/>
    <s v="AIH"/>
  </r>
  <r>
    <n v="290980"/>
    <x v="9"/>
    <s v="2390043"/>
    <s v="HOSPITAL NOSSA SENHORA DO BONSUCESSO - ELETIVAS"/>
    <n v="293317"/>
    <x v="113"/>
    <s v="0409060135"/>
    <x v="6"/>
    <x v="12"/>
    <n v="2"/>
    <s v="AIH"/>
  </r>
  <r>
    <n v="291060"/>
    <x v="10"/>
    <s v="2627183"/>
    <s v="HOSPITAL SAO FRANCISCO E SAO VICENTE"/>
    <n v="290030"/>
    <x v="29"/>
    <s v="0407020284"/>
    <x v="3"/>
    <x v="4"/>
    <n v="1"/>
    <s v="AIH"/>
  </r>
  <r>
    <n v="291060"/>
    <x v="10"/>
    <s v="2627183"/>
    <s v="HOSPITAL SAO FRANCISCO E SAO VICENTE"/>
    <n v="290070"/>
    <x v="12"/>
    <s v="0409060119"/>
    <x v="25"/>
    <x v="74"/>
    <n v="1"/>
    <s v="AIH"/>
  </r>
  <r>
    <n v="291060"/>
    <x v="10"/>
    <s v="2627183"/>
    <s v="HOSPITAL SAO FRANCISCO E SAO VICENTE"/>
    <n v="290860"/>
    <x v="114"/>
    <s v="0409070050"/>
    <x v="7"/>
    <x v="14"/>
    <n v="1"/>
    <s v="AIH"/>
  </r>
  <r>
    <n v="291060"/>
    <x v="10"/>
    <s v="2627183"/>
    <s v="HOSPITAL SAO FRANCISCO E SAO VICENTE"/>
    <n v="290960"/>
    <x v="115"/>
    <s v="0407020284"/>
    <x v="3"/>
    <x v="4"/>
    <n v="1"/>
    <s v="AIH"/>
  </r>
  <r>
    <n v="291060"/>
    <x v="10"/>
    <s v="2627183"/>
    <s v="HOSPITAL SAO FRANCISCO E SAO VICENTE"/>
    <n v="291050"/>
    <x v="116"/>
    <s v="0407030026"/>
    <x v="0"/>
    <x v="21"/>
    <n v="1"/>
    <s v="AIH"/>
  </r>
  <r>
    <n v="291060"/>
    <x v="10"/>
    <s v="2627183"/>
    <s v="HOSPITAL SAO FRANCISCO E SAO VICENTE"/>
    <n v="291050"/>
    <x v="116"/>
    <s v="0407040102"/>
    <x v="1"/>
    <x v="5"/>
    <n v="1"/>
    <s v="AIH"/>
  </r>
  <r>
    <n v="291060"/>
    <x v="10"/>
    <s v="2627183"/>
    <s v="HOSPITAL SAO FRANCISCO E SAO VICENTE"/>
    <n v="291360"/>
    <x v="117"/>
    <s v="0409060135"/>
    <x v="6"/>
    <x v="29"/>
    <n v="1"/>
    <s v="AIH"/>
  </r>
  <r>
    <n v="291060"/>
    <x v="10"/>
    <s v="2627183"/>
    <s v="HOSPITAL SAO FRANCISCO E SAO VICENTE"/>
    <n v="292290"/>
    <x v="19"/>
    <s v="0407040129"/>
    <x v="4"/>
    <x v="8"/>
    <n v="1"/>
    <s v="AIH"/>
  </r>
  <r>
    <n v="291060"/>
    <x v="10"/>
    <s v="2627183"/>
    <s v="HOSPITAL SAO FRANCISCO E SAO VICENTE"/>
    <n v="292700"/>
    <x v="118"/>
    <s v="0409070050"/>
    <x v="7"/>
    <x v="14"/>
    <n v="1"/>
    <s v="AIH"/>
  </r>
  <r>
    <n v="291070"/>
    <x v="11"/>
    <s v="2401231"/>
    <s v="HOSPITAL PORTUGUES UNID MUNICIPAL ANTONIO CARLOS MAGALHAES"/>
    <n v="290210"/>
    <x v="30"/>
    <s v="0407030026"/>
    <x v="0"/>
    <x v="21"/>
    <n v="1"/>
    <s v="AIH"/>
  </r>
  <r>
    <n v="291070"/>
    <x v="11"/>
    <s v="2401231"/>
    <s v="HOSPITAL PORTUGUES UNID MUNICIPAL ANTONIO CARLOS MAGALHAES"/>
    <n v="290210"/>
    <x v="30"/>
    <s v="0407040102"/>
    <x v="1"/>
    <x v="5"/>
    <n v="1"/>
    <s v="AIH"/>
  </r>
  <r>
    <n v="291070"/>
    <x v="11"/>
    <s v="2401231"/>
    <s v="HOSPITAL PORTUGUES UNID MUNICIPAL ANTONIO CARLOS MAGALHAES"/>
    <n v="290210"/>
    <x v="30"/>
    <s v="0407040129"/>
    <x v="4"/>
    <x v="11"/>
    <n v="2"/>
    <s v="AIH"/>
  </r>
  <r>
    <n v="291070"/>
    <x v="11"/>
    <s v="2401231"/>
    <s v="HOSPITAL PORTUGUES UNID MUNICIPAL ANTONIO CARLOS MAGALHAES"/>
    <n v="290360"/>
    <x v="68"/>
    <s v="0407020284"/>
    <x v="3"/>
    <x v="24"/>
    <n v="2"/>
    <s v="AIH"/>
  </r>
  <r>
    <n v="291070"/>
    <x v="11"/>
    <s v="2401231"/>
    <s v="HOSPITAL PORTUGUES UNID MUNICIPAL ANTONIO CARLOS MAGALHAES"/>
    <n v="290680"/>
    <x v="119"/>
    <s v="0407020284"/>
    <x v="3"/>
    <x v="89"/>
    <n v="5"/>
    <s v="AIH"/>
  </r>
  <r>
    <n v="291070"/>
    <x v="11"/>
    <s v="2401231"/>
    <s v="HOSPITAL PORTUGUES UNID MUNICIPAL ANTONIO CARLOS MAGALHAES"/>
    <n v="290680"/>
    <x v="119"/>
    <s v="0407030026"/>
    <x v="0"/>
    <x v="0"/>
    <n v="4"/>
    <s v="AIH"/>
  </r>
  <r>
    <n v="291070"/>
    <x v="11"/>
    <s v="2401231"/>
    <s v="HOSPITAL PORTUGUES UNID MUNICIPAL ANTONIO CARLOS MAGALHAES"/>
    <n v="290680"/>
    <x v="119"/>
    <s v="0407040099"/>
    <x v="2"/>
    <x v="2"/>
    <n v="2"/>
    <s v="AIH"/>
  </r>
  <r>
    <n v="291070"/>
    <x v="11"/>
    <s v="2401231"/>
    <s v="HOSPITAL PORTUGUES UNID MUNICIPAL ANTONIO CARLOS MAGALHAES"/>
    <n v="290680"/>
    <x v="119"/>
    <s v="0407040102"/>
    <x v="1"/>
    <x v="23"/>
    <n v="2"/>
    <s v="AIH"/>
  </r>
  <r>
    <n v="291070"/>
    <x v="11"/>
    <s v="2401231"/>
    <s v="HOSPITAL PORTUGUES UNID MUNICIPAL ANTONIO CARLOS MAGALHAES"/>
    <n v="290680"/>
    <x v="119"/>
    <s v="0407040129"/>
    <x v="4"/>
    <x v="19"/>
    <n v="6"/>
    <s v="AIH"/>
  </r>
  <r>
    <n v="291070"/>
    <x v="11"/>
    <s v="2401231"/>
    <s v="HOSPITAL PORTUGUES UNID MUNICIPAL ANTONIO CARLOS MAGALHAES"/>
    <n v="290680"/>
    <x v="119"/>
    <s v="0409040215"/>
    <x v="10"/>
    <x v="90"/>
    <n v="2"/>
    <s v="AIH"/>
  </r>
  <r>
    <n v="291070"/>
    <x v="11"/>
    <s v="2401231"/>
    <s v="HOSPITAL PORTUGUES UNID MUNICIPAL ANTONIO CARLOS MAGALHAES"/>
    <n v="290680"/>
    <x v="119"/>
    <s v="0409060135"/>
    <x v="6"/>
    <x v="12"/>
    <n v="2"/>
    <s v="AIH"/>
  </r>
  <r>
    <n v="291070"/>
    <x v="11"/>
    <s v="2401231"/>
    <s v="HOSPITAL PORTUGUES UNID MUNICIPAL ANTONIO CARLOS MAGALHAES"/>
    <n v="291070"/>
    <x v="33"/>
    <s v="0407020284"/>
    <x v="3"/>
    <x v="91"/>
    <n v="3"/>
    <s v="AIH"/>
  </r>
  <r>
    <n v="291070"/>
    <x v="11"/>
    <s v="2401231"/>
    <s v="HOSPITAL PORTUGUES UNID MUNICIPAL ANTONIO CARLOS MAGALHAES"/>
    <n v="291070"/>
    <x v="33"/>
    <s v="0407030026"/>
    <x v="0"/>
    <x v="22"/>
    <n v="3"/>
    <s v="AIH"/>
  </r>
  <r>
    <n v="291070"/>
    <x v="11"/>
    <s v="2401231"/>
    <s v="HOSPITAL PORTUGUES UNID MUNICIPAL ANTONIO CARLOS MAGALHAES"/>
    <n v="291070"/>
    <x v="33"/>
    <s v="0407040064"/>
    <x v="9"/>
    <x v="75"/>
    <n v="4"/>
    <s v="AIH"/>
  </r>
  <r>
    <n v="291070"/>
    <x v="11"/>
    <s v="2401231"/>
    <s v="HOSPITAL PORTUGUES UNID MUNICIPAL ANTONIO CARLOS MAGALHAES"/>
    <n v="291070"/>
    <x v="33"/>
    <s v="0407040102"/>
    <x v="1"/>
    <x v="5"/>
    <n v="1"/>
    <s v="AIH"/>
  </r>
  <r>
    <n v="291070"/>
    <x v="11"/>
    <s v="2401231"/>
    <s v="HOSPITAL PORTUGUES UNID MUNICIPAL ANTONIO CARLOS MAGALHAES"/>
    <n v="291070"/>
    <x v="33"/>
    <s v="0407040129"/>
    <x v="4"/>
    <x v="41"/>
    <n v="5"/>
    <s v="AIH"/>
  </r>
  <r>
    <n v="291070"/>
    <x v="11"/>
    <s v="2401231"/>
    <s v="HOSPITAL PORTUGUES UNID MUNICIPAL ANTONIO CARLOS MAGALHAES"/>
    <n v="291070"/>
    <x v="33"/>
    <s v="0409040215"/>
    <x v="10"/>
    <x v="92"/>
    <n v="3"/>
    <s v="AIH"/>
  </r>
  <r>
    <n v="291070"/>
    <x v="11"/>
    <s v="2401231"/>
    <s v="HOSPITAL PORTUGUES UNID MUNICIPAL ANTONIO CARLOS MAGALHAES"/>
    <n v="291070"/>
    <x v="33"/>
    <s v="0409060020"/>
    <x v="8"/>
    <x v="32"/>
    <n v="2"/>
    <s v="AIH"/>
  </r>
  <r>
    <n v="291070"/>
    <x v="11"/>
    <s v="2401231"/>
    <s v="HOSPITAL PORTUGUES UNID MUNICIPAL ANTONIO CARLOS MAGALHAES"/>
    <n v="291070"/>
    <x v="33"/>
    <s v="0409060135"/>
    <x v="6"/>
    <x v="12"/>
    <n v="2"/>
    <s v="AIH"/>
  </r>
  <r>
    <n v="291070"/>
    <x v="11"/>
    <s v="2401231"/>
    <s v="HOSPITAL PORTUGUES UNID MUNICIPAL ANTONIO CARLOS MAGALHAES"/>
    <n v="291910"/>
    <x v="75"/>
    <s v="0407040102"/>
    <x v="1"/>
    <x v="5"/>
    <n v="1"/>
    <s v="AIH"/>
  </r>
  <r>
    <n v="291070"/>
    <x v="11"/>
    <s v="2401231"/>
    <s v="HOSPITAL PORTUGUES UNID MUNICIPAL ANTONIO CARLOS MAGALHAES"/>
    <n v="291910"/>
    <x v="75"/>
    <s v="0407040129"/>
    <x v="4"/>
    <x v="11"/>
    <n v="2"/>
    <s v="AIH"/>
  </r>
  <r>
    <n v="291070"/>
    <x v="11"/>
    <s v="2401231"/>
    <s v="HOSPITAL PORTUGUES UNID MUNICIPAL ANTONIO CARLOS MAGALHAES"/>
    <n v="291910"/>
    <x v="75"/>
    <s v="0409060119"/>
    <x v="25"/>
    <x v="74"/>
    <n v="1"/>
    <s v="AIH"/>
  </r>
  <r>
    <n v="291070"/>
    <x v="11"/>
    <s v="2401231"/>
    <s v="HOSPITAL PORTUGUES UNID MUNICIPAL ANTONIO CARLOS MAGALHAES"/>
    <n v="292265"/>
    <x v="120"/>
    <s v="0407030026"/>
    <x v="0"/>
    <x v="21"/>
    <n v="1"/>
    <s v="AIH"/>
  </r>
  <r>
    <n v="291070"/>
    <x v="11"/>
    <s v="2401231"/>
    <s v="HOSPITAL PORTUGUES UNID MUNICIPAL ANTONIO CARLOS MAGALHAES"/>
    <n v="292265"/>
    <x v="120"/>
    <s v="0407040064"/>
    <x v="9"/>
    <x v="73"/>
    <n v="2"/>
    <s v="AIH"/>
  </r>
  <r>
    <n v="291070"/>
    <x v="11"/>
    <s v="2401231"/>
    <s v="HOSPITAL PORTUGUES UNID MUNICIPAL ANTONIO CARLOS MAGALHAES"/>
    <n v="292265"/>
    <x v="120"/>
    <s v="0407040102"/>
    <x v="1"/>
    <x v="23"/>
    <n v="2"/>
    <s v="AIH"/>
  </r>
  <r>
    <n v="291070"/>
    <x v="11"/>
    <s v="2401231"/>
    <s v="HOSPITAL PORTUGUES UNID MUNICIPAL ANTONIO CARLOS MAGALHAES"/>
    <n v="292265"/>
    <x v="120"/>
    <s v="0407040129"/>
    <x v="4"/>
    <x v="8"/>
    <n v="1"/>
    <s v="AIH"/>
  </r>
  <r>
    <n v="291070"/>
    <x v="11"/>
    <s v="2401231"/>
    <s v="HOSPITAL PORTUGUES UNID MUNICIPAL ANTONIO CARLOS MAGALHAES"/>
    <n v="292590"/>
    <x v="22"/>
    <s v="0407040102"/>
    <x v="1"/>
    <x v="5"/>
    <n v="1"/>
    <s v="AIH"/>
  </r>
  <r>
    <n v="291070"/>
    <x v="11"/>
    <s v="2401231"/>
    <s v="HOSPITAL PORTUGUES UNID MUNICIPAL ANTONIO CARLOS MAGALHAES"/>
    <n v="293190"/>
    <x v="28"/>
    <s v="0407030026"/>
    <x v="0"/>
    <x v="21"/>
    <n v="1"/>
    <s v="AIH"/>
  </r>
  <r>
    <n v="291070"/>
    <x v="11"/>
    <s v="2401231"/>
    <s v="HOSPITAL PORTUGUES UNID MUNICIPAL ANTONIO CARLOS MAGALHAES"/>
    <n v="293190"/>
    <x v="28"/>
    <s v="0407040102"/>
    <x v="1"/>
    <x v="5"/>
    <n v="1"/>
    <s v="AIH"/>
  </r>
  <r>
    <n v="291070"/>
    <x v="11"/>
    <s v="2401231"/>
    <s v="HOSPITAL PORTUGUES UNID MUNICIPAL ANTONIO CARLOS MAGALHAES"/>
    <n v="293190"/>
    <x v="28"/>
    <s v="0409040134"/>
    <x v="18"/>
    <x v="43"/>
    <n v="1"/>
    <s v="AIH"/>
  </r>
  <r>
    <n v="291070"/>
    <x v="11"/>
    <s v="2401231"/>
    <s v="HOSPITAL PORTUGUES UNID MUNICIPAL ANTONIO CARLOS MAGALHAES"/>
    <n v="293190"/>
    <x v="28"/>
    <s v="0409040215"/>
    <x v="10"/>
    <x v="92"/>
    <n v="3"/>
    <s v="AIH"/>
  </r>
  <r>
    <n v="291350"/>
    <x v="12"/>
    <s v="2413450"/>
    <s v="HOSPITAL SOMAI"/>
    <n v="290290"/>
    <x v="121"/>
    <s v="0407040102"/>
    <x v="1"/>
    <x v="5"/>
    <n v="1"/>
    <s v="AIH"/>
  </r>
  <r>
    <n v="291350"/>
    <x v="12"/>
    <s v="2413450"/>
    <s v="HOSPITAL SOMAI"/>
    <n v="290570"/>
    <x v="97"/>
    <s v="0407040102"/>
    <x v="1"/>
    <x v="5"/>
    <n v="1"/>
    <s v="AIH"/>
  </r>
  <r>
    <n v="291350"/>
    <x v="12"/>
    <s v="2413450"/>
    <s v="HOSPITAL SOMAI"/>
    <n v="290630"/>
    <x v="122"/>
    <s v="0407040129"/>
    <x v="4"/>
    <x v="8"/>
    <n v="1"/>
    <s v="AIH"/>
  </r>
  <r>
    <n v="291350"/>
    <x v="12"/>
    <s v="2413450"/>
    <s v="HOSPITAL SOMAI"/>
    <n v="290800"/>
    <x v="58"/>
    <s v="0409070050"/>
    <x v="7"/>
    <x v="14"/>
    <n v="1"/>
    <s v="AIH"/>
  </r>
  <r>
    <n v="291350"/>
    <x v="12"/>
    <s v="2413450"/>
    <s v="HOSPITAL SOMAI"/>
    <n v="291090"/>
    <x v="123"/>
    <s v="0407040102"/>
    <x v="1"/>
    <x v="5"/>
    <n v="1"/>
    <s v="AIH"/>
  </r>
  <r>
    <n v="291350"/>
    <x v="12"/>
    <s v="2413450"/>
    <s v="HOSPITAL SOMAI"/>
    <n v="291100"/>
    <x v="124"/>
    <s v="0407040102"/>
    <x v="1"/>
    <x v="23"/>
    <n v="2"/>
    <s v="AIH"/>
  </r>
  <r>
    <n v="291350"/>
    <x v="12"/>
    <s v="2413450"/>
    <s v="HOSPITAL SOMAI"/>
    <n v="291210"/>
    <x v="125"/>
    <s v="0407040129"/>
    <x v="4"/>
    <x v="8"/>
    <n v="1"/>
    <s v="AIH"/>
  </r>
  <r>
    <n v="291350"/>
    <x v="12"/>
    <s v="2413450"/>
    <s v="HOSPITAL SOMAI"/>
    <n v="291210"/>
    <x v="125"/>
    <s v="0409070050"/>
    <x v="7"/>
    <x v="14"/>
    <n v="1"/>
    <s v="AIH"/>
  </r>
  <r>
    <n v="291350"/>
    <x v="12"/>
    <s v="2413450"/>
    <s v="HOSPITAL SOMAI"/>
    <n v="291230"/>
    <x v="126"/>
    <s v="0407040102"/>
    <x v="1"/>
    <x v="5"/>
    <n v="1"/>
    <s v="AIH"/>
  </r>
  <r>
    <n v="291350"/>
    <x v="12"/>
    <s v="2413450"/>
    <s v="HOSPITAL SOMAI"/>
    <n v="291350"/>
    <x v="127"/>
    <s v="0407040102"/>
    <x v="1"/>
    <x v="1"/>
    <n v="3"/>
    <s v="AIH"/>
  </r>
  <r>
    <n v="291350"/>
    <x v="12"/>
    <s v="2413450"/>
    <s v="HOSPITAL SOMAI"/>
    <n v="291350"/>
    <x v="127"/>
    <s v="0407040129"/>
    <x v="4"/>
    <x v="8"/>
    <n v="1"/>
    <s v="AIH"/>
  </r>
  <r>
    <n v="291350"/>
    <x v="12"/>
    <s v="2413450"/>
    <s v="HOSPITAL SOMAI"/>
    <n v="291510"/>
    <x v="128"/>
    <s v="0407040102"/>
    <x v="1"/>
    <x v="23"/>
    <n v="2"/>
    <s v="AIH"/>
  </r>
  <r>
    <n v="291350"/>
    <x v="12"/>
    <s v="2413450"/>
    <s v="HOSPITAL SOMAI"/>
    <n v="291510"/>
    <x v="128"/>
    <s v="0409060135"/>
    <x v="6"/>
    <x v="29"/>
    <n v="1"/>
    <s v="AIH"/>
  </r>
  <r>
    <n v="291350"/>
    <x v="12"/>
    <s v="2413450"/>
    <s v="HOSPITAL SOMAI"/>
    <n v="291580"/>
    <x v="129"/>
    <s v="0409070050"/>
    <x v="7"/>
    <x v="14"/>
    <n v="1"/>
    <s v="AIH"/>
  </r>
  <r>
    <n v="291350"/>
    <x v="12"/>
    <s v="2413450"/>
    <s v="HOSPITAL SOMAI"/>
    <n v="291620"/>
    <x v="130"/>
    <s v="0409060135"/>
    <x v="6"/>
    <x v="29"/>
    <n v="1"/>
    <s v="AIH"/>
  </r>
  <r>
    <n v="291350"/>
    <x v="12"/>
    <s v="2413450"/>
    <s v="HOSPITAL SOMAI"/>
    <n v="291640"/>
    <x v="131"/>
    <s v="0407040129"/>
    <x v="4"/>
    <x v="8"/>
    <n v="1"/>
    <s v="AIH"/>
  </r>
  <r>
    <n v="291350"/>
    <x v="12"/>
    <s v="2413450"/>
    <s v="HOSPITAL SOMAI"/>
    <n v="291660"/>
    <x v="132"/>
    <s v="0409060135"/>
    <x v="6"/>
    <x v="29"/>
    <n v="1"/>
    <s v="AIH"/>
  </r>
  <r>
    <n v="291350"/>
    <x v="12"/>
    <s v="2413450"/>
    <s v="HOSPITAL SOMAI"/>
    <n v="291680"/>
    <x v="133"/>
    <s v="0407040129"/>
    <x v="4"/>
    <x v="8"/>
    <n v="1"/>
    <s v="AIH"/>
  </r>
  <r>
    <n v="291350"/>
    <x v="12"/>
    <s v="2413450"/>
    <s v="HOSPITAL SOMAI"/>
    <n v="291710"/>
    <x v="134"/>
    <s v="0407040102"/>
    <x v="1"/>
    <x v="5"/>
    <n v="1"/>
    <s v="AIH"/>
  </r>
  <r>
    <n v="291350"/>
    <x v="12"/>
    <s v="2413450"/>
    <s v="HOSPITAL SOMAI"/>
    <n v="291800"/>
    <x v="135"/>
    <s v="0407040102"/>
    <x v="1"/>
    <x v="93"/>
    <n v="11"/>
    <s v="AIH"/>
  </r>
  <r>
    <n v="291350"/>
    <x v="12"/>
    <s v="2413450"/>
    <s v="HOSPITAL SOMAI"/>
    <n v="291800"/>
    <x v="135"/>
    <s v="0407040129"/>
    <x v="4"/>
    <x v="8"/>
    <n v="1"/>
    <s v="AIH"/>
  </r>
  <r>
    <n v="291350"/>
    <x v="12"/>
    <s v="2413450"/>
    <s v="HOSPITAL SOMAI"/>
    <n v="291800"/>
    <x v="135"/>
    <s v="0409060135"/>
    <x v="6"/>
    <x v="12"/>
    <n v="2"/>
    <s v="AIH"/>
  </r>
  <r>
    <n v="291350"/>
    <x v="12"/>
    <s v="2413450"/>
    <s v="HOSPITAL SOMAI"/>
    <n v="291800"/>
    <x v="135"/>
    <s v="0409070050"/>
    <x v="7"/>
    <x v="14"/>
    <n v="1"/>
    <s v="AIH"/>
  </r>
  <r>
    <n v="291350"/>
    <x v="12"/>
    <s v="2413450"/>
    <s v="HOSPITAL SOMAI"/>
    <n v="291830"/>
    <x v="136"/>
    <s v="0409070050"/>
    <x v="7"/>
    <x v="14"/>
    <n v="1"/>
    <s v="AIH"/>
  </r>
  <r>
    <n v="291350"/>
    <x v="12"/>
    <s v="2413450"/>
    <s v="HOSPITAL SOMAI"/>
    <n v="291970"/>
    <x v="137"/>
    <s v="0407040102"/>
    <x v="1"/>
    <x v="5"/>
    <n v="1"/>
    <s v="AIH"/>
  </r>
  <r>
    <n v="291350"/>
    <x v="12"/>
    <s v="2413450"/>
    <s v="HOSPITAL SOMAI"/>
    <n v="292000"/>
    <x v="138"/>
    <s v="0407040102"/>
    <x v="1"/>
    <x v="61"/>
    <n v="6"/>
    <s v="AIH"/>
  </r>
  <r>
    <n v="291350"/>
    <x v="12"/>
    <s v="2413450"/>
    <s v="HOSPITAL SOMAI"/>
    <n v="292000"/>
    <x v="138"/>
    <s v="0407040129"/>
    <x v="4"/>
    <x v="8"/>
    <n v="1"/>
    <s v="AIH"/>
  </r>
  <r>
    <n v="291350"/>
    <x v="12"/>
    <s v="2413450"/>
    <s v="HOSPITAL SOMAI"/>
    <n v="292000"/>
    <x v="138"/>
    <s v="0409060135"/>
    <x v="6"/>
    <x v="29"/>
    <n v="1"/>
    <s v="AIH"/>
  </r>
  <r>
    <n v="291350"/>
    <x v="12"/>
    <s v="2413450"/>
    <s v="HOSPITAL SOMAI"/>
    <n v="292000"/>
    <x v="138"/>
    <s v="0409070050"/>
    <x v="7"/>
    <x v="78"/>
    <n v="2"/>
    <s v="AIH"/>
  </r>
  <r>
    <n v="291350"/>
    <x v="12"/>
    <s v="2413450"/>
    <s v="HOSPITAL SOMAI"/>
    <n v="292040"/>
    <x v="139"/>
    <s v="0409060135"/>
    <x v="6"/>
    <x v="29"/>
    <n v="1"/>
    <s v="AIH"/>
  </r>
  <r>
    <n v="291350"/>
    <x v="12"/>
    <s v="2413450"/>
    <s v="HOSPITAL SOMAI"/>
    <n v="292040"/>
    <x v="139"/>
    <s v="0409070050"/>
    <x v="7"/>
    <x v="14"/>
    <n v="1"/>
    <s v="AIH"/>
  </r>
  <r>
    <n v="291350"/>
    <x v="12"/>
    <s v="2413450"/>
    <s v="HOSPITAL SOMAI"/>
    <n v="292270"/>
    <x v="140"/>
    <s v="0407040102"/>
    <x v="1"/>
    <x v="23"/>
    <n v="2"/>
    <s v="AIH"/>
  </r>
  <r>
    <n v="291350"/>
    <x v="12"/>
    <s v="2413450"/>
    <s v="HOSPITAL SOMAI"/>
    <n v="292270"/>
    <x v="140"/>
    <s v="0409060135"/>
    <x v="6"/>
    <x v="29"/>
    <n v="1"/>
    <s v="AIH"/>
  </r>
  <r>
    <n v="291350"/>
    <x v="12"/>
    <s v="2413450"/>
    <s v="HOSPITAL SOMAI"/>
    <n v="292467"/>
    <x v="141"/>
    <s v="0407040102"/>
    <x v="1"/>
    <x v="5"/>
    <n v="1"/>
    <s v="AIH"/>
  </r>
  <r>
    <n v="291350"/>
    <x v="12"/>
    <s v="2413450"/>
    <s v="HOSPITAL SOMAI"/>
    <n v="292490"/>
    <x v="142"/>
    <s v="0407040102"/>
    <x v="1"/>
    <x v="5"/>
    <n v="1"/>
    <s v="AIH"/>
  </r>
  <r>
    <n v="291350"/>
    <x v="12"/>
    <s v="2413450"/>
    <s v="HOSPITAL SOMAI"/>
    <n v="292490"/>
    <x v="142"/>
    <s v="0409060135"/>
    <x v="6"/>
    <x v="29"/>
    <n v="1"/>
    <s v="AIH"/>
  </r>
  <r>
    <n v="291350"/>
    <x v="12"/>
    <s v="2413450"/>
    <s v="HOSPITAL SOMAI"/>
    <n v="292500"/>
    <x v="143"/>
    <s v="0407040102"/>
    <x v="1"/>
    <x v="5"/>
    <n v="1"/>
    <s v="AIH"/>
  </r>
  <r>
    <n v="291350"/>
    <x v="12"/>
    <s v="2413450"/>
    <s v="HOSPITAL SOMAI"/>
    <n v="292500"/>
    <x v="143"/>
    <s v="0407040129"/>
    <x v="4"/>
    <x v="11"/>
    <n v="2"/>
    <s v="AIH"/>
  </r>
  <r>
    <n v="291350"/>
    <x v="12"/>
    <s v="2413450"/>
    <s v="HOSPITAL SOMAI"/>
    <n v="292510"/>
    <x v="144"/>
    <s v="0407040102"/>
    <x v="1"/>
    <x v="5"/>
    <n v="1"/>
    <s v="AIH"/>
  </r>
  <r>
    <n v="291350"/>
    <x v="12"/>
    <s v="2413450"/>
    <s v="HOSPITAL SOMAI"/>
    <n v="292510"/>
    <x v="144"/>
    <s v="0407040129"/>
    <x v="4"/>
    <x v="8"/>
    <n v="1"/>
    <s v="AIH"/>
  </r>
  <r>
    <n v="291350"/>
    <x v="12"/>
    <s v="2413450"/>
    <s v="HOSPITAL SOMAI"/>
    <n v="292510"/>
    <x v="144"/>
    <s v="0409070050"/>
    <x v="7"/>
    <x v="14"/>
    <n v="1"/>
    <s v="AIH"/>
  </r>
  <r>
    <n v="291350"/>
    <x v="12"/>
    <s v="2413450"/>
    <s v="HOSPITAL SOMAI"/>
    <n v="292540"/>
    <x v="145"/>
    <s v="0407040102"/>
    <x v="1"/>
    <x v="5"/>
    <n v="1"/>
    <s v="AIH"/>
  </r>
  <r>
    <n v="291350"/>
    <x v="12"/>
    <s v="2413450"/>
    <s v="HOSPITAL SOMAI"/>
    <n v="292540"/>
    <x v="145"/>
    <s v="0409060135"/>
    <x v="6"/>
    <x v="29"/>
    <n v="1"/>
    <s v="AIH"/>
  </r>
  <r>
    <n v="291350"/>
    <x v="12"/>
    <s v="2413450"/>
    <s v="HOSPITAL SOMAI"/>
    <n v="292780"/>
    <x v="146"/>
    <s v="0409060135"/>
    <x v="6"/>
    <x v="29"/>
    <n v="1"/>
    <s v="AIH"/>
  </r>
  <r>
    <n v="291350"/>
    <x v="12"/>
    <s v="2413450"/>
    <s v="HOSPITAL SOMAI"/>
    <n v="293220"/>
    <x v="147"/>
    <s v="0407040102"/>
    <x v="1"/>
    <x v="5"/>
    <n v="1"/>
    <s v="AIH"/>
  </r>
  <r>
    <n v="291350"/>
    <x v="12"/>
    <s v="2413450"/>
    <s v="HOSPITAL SOMAI"/>
    <n v="293230"/>
    <x v="148"/>
    <s v="0409060135"/>
    <x v="6"/>
    <x v="29"/>
    <n v="1"/>
    <s v="AIH"/>
  </r>
  <r>
    <n v="291350"/>
    <x v="12"/>
    <s v="2413450"/>
    <s v="HOSPITAL SOMAI"/>
    <n v="293330"/>
    <x v="149"/>
    <s v="0407040129"/>
    <x v="4"/>
    <x v="8"/>
    <n v="1"/>
    <s v="AIH"/>
  </r>
  <r>
    <n v="291470"/>
    <x v="13"/>
    <s v="2470098"/>
    <s v="HOSPITAL MUNICIPAL DE ITABERABA"/>
    <n v="290130"/>
    <x v="150"/>
    <s v="0407030026"/>
    <x v="0"/>
    <x v="21"/>
    <n v="1"/>
    <s v="AIH"/>
  </r>
  <r>
    <n v="291470"/>
    <x v="13"/>
    <s v="2470098"/>
    <s v="HOSPITAL MUNICIPAL DE ITABERABA"/>
    <n v="290130"/>
    <x v="150"/>
    <s v="0407040102"/>
    <x v="1"/>
    <x v="5"/>
    <n v="1"/>
    <s v="AIH"/>
  </r>
  <r>
    <n v="291470"/>
    <x v="13"/>
    <s v="2470098"/>
    <s v="HOSPITAL MUNICIPAL DE ITABERABA"/>
    <n v="290130"/>
    <x v="150"/>
    <s v="0407040129"/>
    <x v="4"/>
    <x v="8"/>
    <n v="1"/>
    <s v="AIH"/>
  </r>
  <r>
    <n v="291470"/>
    <x v="13"/>
    <s v="2470098"/>
    <s v="HOSPITAL MUNICIPAL DE ITABERABA"/>
    <n v="290130"/>
    <x v="150"/>
    <s v="0409060135"/>
    <x v="6"/>
    <x v="12"/>
    <n v="2"/>
    <s v="AIH"/>
  </r>
  <r>
    <n v="291470"/>
    <x v="13"/>
    <s v="2470098"/>
    <s v="HOSPITAL MUNICIPAL DE ITABERABA"/>
    <n v="290130"/>
    <x v="150"/>
    <s v="0409060194"/>
    <x v="17"/>
    <x v="53"/>
    <n v="1"/>
    <s v="AIH"/>
  </r>
  <r>
    <n v="291470"/>
    <x v="13"/>
    <s v="2470098"/>
    <s v="HOSPITAL MUNICIPAL DE ITABERABA"/>
    <n v="290260"/>
    <x v="151"/>
    <s v="0407030026"/>
    <x v="0"/>
    <x v="21"/>
    <n v="1"/>
    <s v="AIH"/>
  </r>
  <r>
    <n v="291470"/>
    <x v="13"/>
    <s v="2470098"/>
    <s v="HOSPITAL MUNICIPAL DE ITABERABA"/>
    <n v="290380"/>
    <x v="152"/>
    <s v="0407030026"/>
    <x v="0"/>
    <x v="21"/>
    <n v="1"/>
    <s v="AIH"/>
  </r>
  <r>
    <n v="291470"/>
    <x v="13"/>
    <s v="2470098"/>
    <s v="HOSPITAL MUNICIPAL DE ITABERABA"/>
    <n v="290380"/>
    <x v="152"/>
    <s v="0407040064"/>
    <x v="9"/>
    <x v="17"/>
    <n v="1"/>
    <s v="AIH"/>
  </r>
  <r>
    <n v="291470"/>
    <x v="13"/>
    <s v="2470098"/>
    <s v="HOSPITAL MUNICIPAL DE ITABERABA"/>
    <n v="290380"/>
    <x v="152"/>
    <s v="0407040102"/>
    <x v="1"/>
    <x v="5"/>
    <n v="1"/>
    <s v="AIH"/>
  </r>
  <r>
    <n v="291470"/>
    <x v="13"/>
    <s v="2470098"/>
    <s v="HOSPITAL MUNICIPAL DE ITABERABA"/>
    <n v="290380"/>
    <x v="152"/>
    <s v="0407040129"/>
    <x v="4"/>
    <x v="8"/>
    <n v="1"/>
    <s v="AIH"/>
  </r>
  <r>
    <n v="291470"/>
    <x v="13"/>
    <s v="2470098"/>
    <s v="HOSPITAL MUNICIPAL DE ITABERABA"/>
    <n v="290380"/>
    <x v="152"/>
    <s v="0409060135"/>
    <x v="6"/>
    <x v="29"/>
    <n v="1"/>
    <s v="AIH"/>
  </r>
  <r>
    <n v="291470"/>
    <x v="13"/>
    <s v="2470098"/>
    <s v="HOSPITAL MUNICIPAL DE ITABERABA"/>
    <n v="290380"/>
    <x v="152"/>
    <s v="0409060186"/>
    <x v="12"/>
    <x v="27"/>
    <n v="1"/>
    <s v="AIH"/>
  </r>
  <r>
    <n v="291470"/>
    <x v="13"/>
    <s v="2470098"/>
    <s v="HOSPITAL MUNICIPAL DE ITABERABA"/>
    <n v="290430"/>
    <x v="153"/>
    <s v="0407040102"/>
    <x v="1"/>
    <x v="5"/>
    <n v="1"/>
    <s v="AIH"/>
  </r>
  <r>
    <n v="291470"/>
    <x v="13"/>
    <s v="2470098"/>
    <s v="HOSPITAL MUNICIPAL DE ITABERABA"/>
    <n v="290730"/>
    <x v="98"/>
    <s v="0407040102"/>
    <x v="1"/>
    <x v="5"/>
    <n v="1"/>
    <s v="AIH"/>
  </r>
  <r>
    <n v="291470"/>
    <x v="13"/>
    <s v="2470098"/>
    <s v="HOSPITAL MUNICIPAL DE ITABERABA"/>
    <n v="291080"/>
    <x v="89"/>
    <s v="0409060135"/>
    <x v="6"/>
    <x v="29"/>
    <n v="1"/>
    <s v="AIH"/>
  </r>
  <r>
    <n v="291470"/>
    <x v="13"/>
    <s v="2470098"/>
    <s v="HOSPITAL MUNICIPAL DE ITABERABA"/>
    <n v="291190"/>
    <x v="102"/>
    <s v="0407030026"/>
    <x v="0"/>
    <x v="21"/>
    <n v="1"/>
    <s v="AIH"/>
  </r>
  <r>
    <n v="291470"/>
    <x v="13"/>
    <s v="2470098"/>
    <s v="HOSPITAL MUNICIPAL DE ITABERABA"/>
    <n v="291190"/>
    <x v="102"/>
    <s v="0407040102"/>
    <x v="1"/>
    <x v="5"/>
    <n v="1"/>
    <s v="AIH"/>
  </r>
  <r>
    <n v="291470"/>
    <x v="13"/>
    <s v="2470098"/>
    <s v="HOSPITAL MUNICIPAL DE ITABERABA"/>
    <n v="291190"/>
    <x v="102"/>
    <s v="0407040129"/>
    <x v="4"/>
    <x v="8"/>
    <n v="1"/>
    <s v="AIH"/>
  </r>
  <r>
    <n v="291470"/>
    <x v="13"/>
    <s v="2470098"/>
    <s v="HOSPITAL MUNICIPAL DE ITABERABA"/>
    <n v="291190"/>
    <x v="102"/>
    <s v="0409060135"/>
    <x v="6"/>
    <x v="12"/>
    <n v="2"/>
    <s v="AIH"/>
  </r>
  <r>
    <n v="291470"/>
    <x v="13"/>
    <s v="2470098"/>
    <s v="HOSPITAL MUNICIPAL DE ITABERABA"/>
    <n v="291220"/>
    <x v="154"/>
    <s v="0409060135"/>
    <x v="6"/>
    <x v="29"/>
    <n v="1"/>
    <s v="AIH"/>
  </r>
  <r>
    <n v="291470"/>
    <x v="13"/>
    <s v="2470098"/>
    <s v="HOSPITAL MUNICIPAL DE ITABERABA"/>
    <n v="291260"/>
    <x v="155"/>
    <s v="0407030026"/>
    <x v="0"/>
    <x v="21"/>
    <n v="1"/>
    <s v="AIH"/>
  </r>
  <r>
    <n v="291470"/>
    <x v="13"/>
    <s v="2470098"/>
    <s v="HOSPITAL MUNICIPAL DE ITABERABA"/>
    <n v="291260"/>
    <x v="155"/>
    <s v="0407040129"/>
    <x v="4"/>
    <x v="8"/>
    <n v="1"/>
    <s v="AIH"/>
  </r>
  <r>
    <n v="291470"/>
    <x v="13"/>
    <s v="2470098"/>
    <s v="HOSPITAL MUNICIPAL DE ITABERABA"/>
    <n v="291260"/>
    <x v="155"/>
    <s v="0409060127"/>
    <x v="27"/>
    <x v="94"/>
    <n v="1"/>
    <s v="AIH"/>
  </r>
  <r>
    <n v="291470"/>
    <x v="13"/>
    <s v="2470098"/>
    <s v="HOSPITAL MUNICIPAL DE ITABERABA"/>
    <n v="291400"/>
    <x v="156"/>
    <s v="0407030026"/>
    <x v="0"/>
    <x v="3"/>
    <n v="2"/>
    <s v="AIH"/>
  </r>
  <r>
    <n v="291470"/>
    <x v="13"/>
    <s v="2470098"/>
    <s v="HOSPITAL MUNICIPAL DE ITABERABA"/>
    <n v="291400"/>
    <x v="156"/>
    <s v="0407040102"/>
    <x v="1"/>
    <x v="5"/>
    <n v="1"/>
    <s v="AIH"/>
  </r>
  <r>
    <n v="291470"/>
    <x v="13"/>
    <s v="2470098"/>
    <s v="HOSPITAL MUNICIPAL DE ITABERABA"/>
    <n v="291400"/>
    <x v="156"/>
    <s v="0409040240"/>
    <x v="11"/>
    <x v="26"/>
    <n v="1"/>
    <s v="AIH"/>
  </r>
  <r>
    <n v="291470"/>
    <x v="13"/>
    <s v="2470098"/>
    <s v="HOSPITAL MUNICIPAL DE ITABERABA"/>
    <n v="291400"/>
    <x v="156"/>
    <s v="0409060135"/>
    <x v="6"/>
    <x v="29"/>
    <n v="1"/>
    <s v="AIH"/>
  </r>
  <r>
    <n v="291470"/>
    <x v="13"/>
    <s v="2470098"/>
    <s v="HOSPITAL MUNICIPAL DE ITABERABA"/>
    <n v="291400"/>
    <x v="156"/>
    <s v="0409060194"/>
    <x v="17"/>
    <x v="53"/>
    <n v="1"/>
    <s v="AIH"/>
  </r>
  <r>
    <n v="291470"/>
    <x v="13"/>
    <s v="2470098"/>
    <s v="HOSPITAL MUNICIPAL DE ITABERABA"/>
    <n v="291470"/>
    <x v="157"/>
    <s v="0407020284"/>
    <x v="3"/>
    <x v="4"/>
    <n v="1"/>
    <s v="AIH"/>
  </r>
  <r>
    <n v="291470"/>
    <x v="13"/>
    <s v="2470098"/>
    <s v="HOSPITAL MUNICIPAL DE ITABERABA"/>
    <n v="291470"/>
    <x v="157"/>
    <s v="0407030026"/>
    <x v="0"/>
    <x v="6"/>
    <n v="5"/>
    <s v="AIH"/>
  </r>
  <r>
    <n v="291470"/>
    <x v="13"/>
    <s v="2470098"/>
    <s v="HOSPITAL MUNICIPAL DE ITABERABA"/>
    <n v="291470"/>
    <x v="157"/>
    <s v="0407040102"/>
    <x v="1"/>
    <x v="76"/>
    <n v="8"/>
    <s v="AIH"/>
  </r>
  <r>
    <n v="291470"/>
    <x v="13"/>
    <s v="2470098"/>
    <s v="HOSPITAL MUNICIPAL DE ITABERABA"/>
    <n v="291470"/>
    <x v="157"/>
    <s v="0407040129"/>
    <x v="4"/>
    <x v="25"/>
    <n v="3"/>
    <s v="AIH"/>
  </r>
  <r>
    <n v="291470"/>
    <x v="13"/>
    <s v="2470098"/>
    <s v="HOSPITAL MUNICIPAL DE ITABERABA"/>
    <n v="291470"/>
    <x v="157"/>
    <s v="0409040240"/>
    <x v="11"/>
    <x v="26"/>
    <n v="1"/>
    <s v="AIH"/>
  </r>
  <r>
    <n v="291470"/>
    <x v="13"/>
    <s v="2470098"/>
    <s v="HOSPITAL MUNICIPAL DE ITABERABA"/>
    <n v="291470"/>
    <x v="157"/>
    <s v="0409050083"/>
    <x v="15"/>
    <x v="95"/>
    <n v="5"/>
    <s v="AIH"/>
  </r>
  <r>
    <n v="291470"/>
    <x v="13"/>
    <s v="2470098"/>
    <s v="HOSPITAL MUNICIPAL DE ITABERABA"/>
    <n v="291470"/>
    <x v="157"/>
    <s v="0409060127"/>
    <x v="27"/>
    <x v="94"/>
    <n v="1"/>
    <s v="AIH"/>
  </r>
  <r>
    <n v="291470"/>
    <x v="13"/>
    <s v="2470098"/>
    <s v="HOSPITAL MUNICIPAL DE ITABERABA"/>
    <n v="291470"/>
    <x v="157"/>
    <s v="0409060135"/>
    <x v="6"/>
    <x v="96"/>
    <n v="10"/>
    <s v="AIH"/>
  </r>
  <r>
    <n v="291470"/>
    <x v="13"/>
    <s v="2470098"/>
    <s v="HOSPITAL MUNICIPAL DE ITABERABA"/>
    <n v="291470"/>
    <x v="157"/>
    <s v="0409060194"/>
    <x v="17"/>
    <x v="53"/>
    <n v="1"/>
    <s v="AIH"/>
  </r>
  <r>
    <n v="291470"/>
    <x v="13"/>
    <s v="2470098"/>
    <s v="HOSPITAL MUNICIPAL DE ITABERABA"/>
    <n v="291500"/>
    <x v="158"/>
    <s v="0407020284"/>
    <x v="3"/>
    <x v="4"/>
    <n v="1"/>
    <s v="AIH"/>
  </r>
  <r>
    <n v="291470"/>
    <x v="13"/>
    <s v="2470098"/>
    <s v="HOSPITAL MUNICIPAL DE ITABERABA"/>
    <n v="291500"/>
    <x v="158"/>
    <s v="0407030026"/>
    <x v="0"/>
    <x v="3"/>
    <n v="2"/>
    <s v="AIH"/>
  </r>
  <r>
    <n v="291470"/>
    <x v="13"/>
    <s v="2470098"/>
    <s v="HOSPITAL MUNICIPAL DE ITABERABA"/>
    <n v="291500"/>
    <x v="158"/>
    <s v="0407040102"/>
    <x v="1"/>
    <x v="5"/>
    <n v="1"/>
    <s v="AIH"/>
  </r>
  <r>
    <n v="291470"/>
    <x v="13"/>
    <s v="2470098"/>
    <s v="HOSPITAL MUNICIPAL DE ITABERABA"/>
    <n v="291500"/>
    <x v="158"/>
    <s v="0409060127"/>
    <x v="27"/>
    <x v="94"/>
    <n v="1"/>
    <s v="AIH"/>
  </r>
  <r>
    <n v="291470"/>
    <x v="13"/>
    <s v="2470098"/>
    <s v="HOSPITAL MUNICIPAL DE ITABERABA"/>
    <n v="291500"/>
    <x v="158"/>
    <s v="0409060135"/>
    <x v="6"/>
    <x v="29"/>
    <n v="1"/>
    <s v="AIH"/>
  </r>
  <r>
    <n v="291470"/>
    <x v="13"/>
    <s v="2470098"/>
    <s v="HOSPITAL MUNICIPAL DE ITABERABA"/>
    <n v="291900"/>
    <x v="159"/>
    <s v="0409060135"/>
    <x v="6"/>
    <x v="12"/>
    <n v="2"/>
    <s v="AIH"/>
  </r>
  <r>
    <n v="291470"/>
    <x v="13"/>
    <s v="2470098"/>
    <s v="HOSPITAL MUNICIPAL DE ITABERABA"/>
    <n v="291930"/>
    <x v="160"/>
    <s v="0407040102"/>
    <x v="1"/>
    <x v="5"/>
    <n v="1"/>
    <s v="AIH"/>
  </r>
  <r>
    <n v="291470"/>
    <x v="13"/>
    <s v="2470098"/>
    <s v="HOSPITAL MUNICIPAL DE ITABERABA"/>
    <n v="291960"/>
    <x v="161"/>
    <s v="0407040129"/>
    <x v="4"/>
    <x v="8"/>
    <n v="1"/>
    <s v="AIH"/>
  </r>
  <r>
    <n v="291470"/>
    <x v="13"/>
    <s v="2470098"/>
    <s v="HOSPITAL MUNICIPAL DE ITABERABA"/>
    <n v="292050"/>
    <x v="162"/>
    <s v="0407040129"/>
    <x v="4"/>
    <x v="8"/>
    <n v="1"/>
    <s v="AIH"/>
  </r>
  <r>
    <n v="291470"/>
    <x v="13"/>
    <s v="2470098"/>
    <s v="HOSPITAL MUNICIPAL DE ITABERABA"/>
    <n v="292080"/>
    <x v="163"/>
    <s v="0407030026"/>
    <x v="0"/>
    <x v="21"/>
    <n v="1"/>
    <s v="AIH"/>
  </r>
  <r>
    <n v="291470"/>
    <x v="13"/>
    <s v="2470098"/>
    <s v="HOSPITAL MUNICIPAL DE ITABERABA"/>
    <n v="292080"/>
    <x v="163"/>
    <s v="0407040102"/>
    <x v="1"/>
    <x v="23"/>
    <n v="2"/>
    <s v="AIH"/>
  </r>
  <r>
    <n v="291470"/>
    <x v="13"/>
    <s v="2470098"/>
    <s v="HOSPITAL MUNICIPAL DE ITABERABA"/>
    <n v="292080"/>
    <x v="163"/>
    <s v="0407040129"/>
    <x v="4"/>
    <x v="8"/>
    <n v="1"/>
    <s v="AIH"/>
  </r>
  <r>
    <n v="291470"/>
    <x v="13"/>
    <s v="2470098"/>
    <s v="HOSPITAL MUNICIPAL DE ITABERABA"/>
    <n v="292080"/>
    <x v="163"/>
    <s v="0409050083"/>
    <x v="15"/>
    <x v="31"/>
    <n v="1"/>
    <s v="AIH"/>
  </r>
  <r>
    <n v="291470"/>
    <x v="13"/>
    <s v="2470098"/>
    <s v="HOSPITAL MUNICIPAL DE ITABERABA"/>
    <n v="292170"/>
    <x v="164"/>
    <s v="0409060135"/>
    <x v="6"/>
    <x v="29"/>
    <n v="1"/>
    <s v="AIH"/>
  </r>
  <r>
    <n v="291470"/>
    <x v="13"/>
    <s v="2470098"/>
    <s v="HOSPITAL MUNICIPAL DE ITABERABA"/>
    <n v="292700"/>
    <x v="118"/>
    <s v="0409060135"/>
    <x v="6"/>
    <x v="29"/>
    <n v="1"/>
    <s v="AIH"/>
  </r>
  <r>
    <n v="291470"/>
    <x v="13"/>
    <s v="2470098"/>
    <s v="HOSPITAL MUNICIPAL DE ITABERABA"/>
    <n v="292720"/>
    <x v="165"/>
    <s v="0409060186"/>
    <x v="12"/>
    <x v="27"/>
    <n v="1"/>
    <s v="AIH"/>
  </r>
  <r>
    <n v="291470"/>
    <x v="13"/>
    <s v="2470098"/>
    <s v="HOSPITAL MUNICIPAL DE ITABERABA"/>
    <n v="292740"/>
    <x v="40"/>
    <s v="0409060135"/>
    <x v="6"/>
    <x v="29"/>
    <n v="1"/>
    <s v="AIH"/>
  </r>
  <r>
    <n v="291470"/>
    <x v="13"/>
    <s v="2470098"/>
    <s v="HOSPITAL MUNICIPAL DE ITABERABA"/>
    <n v="293280"/>
    <x v="166"/>
    <s v="0407020284"/>
    <x v="3"/>
    <x v="4"/>
    <n v="1"/>
    <s v="AIH"/>
  </r>
  <r>
    <n v="291480"/>
    <x v="14"/>
    <s v="2444828"/>
    <s v="MATERNIDADE ESTER GOMES"/>
    <n v="290090"/>
    <x v="167"/>
    <s v="0409060135"/>
    <x v="6"/>
    <x v="45"/>
    <n v="3"/>
    <s v="AIH"/>
  </r>
  <r>
    <n v="291480"/>
    <x v="14"/>
    <s v="2444828"/>
    <s v="MATERNIDADE ESTER GOMES"/>
    <n v="290470"/>
    <x v="56"/>
    <s v="0409050083"/>
    <x v="15"/>
    <x v="50"/>
    <n v="2"/>
    <s v="AIH"/>
  </r>
  <r>
    <n v="291480"/>
    <x v="14"/>
    <s v="2444828"/>
    <s v="MATERNIDADE ESTER GOMES"/>
    <n v="291270"/>
    <x v="59"/>
    <s v="0409060135"/>
    <x v="6"/>
    <x v="42"/>
    <n v="4"/>
    <s v="AIH"/>
  </r>
  <r>
    <n v="291480"/>
    <x v="14"/>
    <s v="2444828"/>
    <s v="MATERNIDADE ESTER GOMES"/>
    <n v="291270"/>
    <x v="59"/>
    <s v="0409060194"/>
    <x v="17"/>
    <x v="53"/>
    <n v="1"/>
    <s v="AIH"/>
  </r>
  <r>
    <n v="291480"/>
    <x v="14"/>
    <s v="2444828"/>
    <s v="MATERNIDADE ESTER GOMES"/>
    <n v="291550"/>
    <x v="168"/>
    <s v="0407040102"/>
    <x v="1"/>
    <x v="5"/>
    <n v="1"/>
    <s v="AIH"/>
  </r>
  <r>
    <n v="291480"/>
    <x v="14"/>
    <s v="2444828"/>
    <s v="MATERNIDADE ESTER GOMES"/>
    <n v="291550"/>
    <x v="168"/>
    <s v="0407040129"/>
    <x v="4"/>
    <x v="8"/>
    <n v="1"/>
    <s v="AIH"/>
  </r>
  <r>
    <n v="291480"/>
    <x v="14"/>
    <s v="2444828"/>
    <s v="MATERNIDADE ESTER GOMES"/>
    <n v="291550"/>
    <x v="168"/>
    <s v="0409050083"/>
    <x v="15"/>
    <x v="31"/>
    <n v="1"/>
    <s v="AIH"/>
  </r>
  <r>
    <n v="291480"/>
    <x v="14"/>
    <s v="2444828"/>
    <s v="MATERNIDADE ESTER GOMES"/>
    <n v="291620"/>
    <x v="130"/>
    <s v="0407040102"/>
    <x v="1"/>
    <x v="5"/>
    <n v="1"/>
    <s v="AIH"/>
  </r>
  <r>
    <n v="291480"/>
    <x v="14"/>
    <s v="2444828"/>
    <s v="MATERNIDADE ESTER GOMES"/>
    <n v="291620"/>
    <x v="130"/>
    <s v="0407040129"/>
    <x v="4"/>
    <x v="8"/>
    <n v="1"/>
    <s v="AIH"/>
  </r>
  <r>
    <n v="291480"/>
    <x v="14"/>
    <s v="2444828"/>
    <s v="MATERNIDADE ESTER GOMES"/>
    <n v="291620"/>
    <x v="130"/>
    <s v="0409060020"/>
    <x v="8"/>
    <x v="32"/>
    <n v="2"/>
    <s v="AIH"/>
  </r>
  <r>
    <n v="291480"/>
    <x v="14"/>
    <s v="2444828"/>
    <s v="MATERNIDADE ESTER GOMES"/>
    <n v="291620"/>
    <x v="130"/>
    <s v="0409060100"/>
    <x v="26"/>
    <x v="83"/>
    <n v="2"/>
    <s v="AIH"/>
  </r>
  <r>
    <n v="291480"/>
    <x v="14"/>
    <s v="2444828"/>
    <s v="MATERNIDADE ESTER GOMES"/>
    <n v="291620"/>
    <x v="130"/>
    <s v="0409060135"/>
    <x v="6"/>
    <x v="97"/>
    <n v="7"/>
    <s v="AIH"/>
  </r>
  <r>
    <n v="291480"/>
    <x v="14"/>
    <s v="2444828"/>
    <s v="MATERNIDADE ESTER GOMES"/>
    <n v="291855"/>
    <x v="169"/>
    <s v="0409060020"/>
    <x v="8"/>
    <x v="15"/>
    <n v="1"/>
    <s v="AIH"/>
  </r>
  <r>
    <n v="291480"/>
    <x v="14"/>
    <s v="2444828"/>
    <s v="MATERNIDADE ESTER GOMES"/>
    <n v="292780"/>
    <x v="146"/>
    <s v="0407030026"/>
    <x v="0"/>
    <x v="21"/>
    <n v="1"/>
    <s v="AIH"/>
  </r>
  <r>
    <n v="291480"/>
    <x v="14"/>
    <s v="2444828"/>
    <s v="MATERNIDADE ESTER GOMES"/>
    <n v="292780"/>
    <x v="146"/>
    <s v="0407040064"/>
    <x v="9"/>
    <x v="17"/>
    <n v="1"/>
    <s v="AIH"/>
  </r>
  <r>
    <n v="291480"/>
    <x v="14"/>
    <s v="2444828"/>
    <s v="MATERNIDADE ESTER GOMES"/>
    <n v="292780"/>
    <x v="146"/>
    <s v="0407040102"/>
    <x v="1"/>
    <x v="16"/>
    <n v="4"/>
    <s v="AIH"/>
  </r>
  <r>
    <n v="291480"/>
    <x v="14"/>
    <s v="2444828"/>
    <s v="MATERNIDADE ESTER GOMES"/>
    <n v="292780"/>
    <x v="146"/>
    <s v="0407040129"/>
    <x v="4"/>
    <x v="11"/>
    <n v="2"/>
    <s v="AIH"/>
  </r>
  <r>
    <n v="291480"/>
    <x v="14"/>
    <s v="2444828"/>
    <s v="MATERNIDADE ESTER GOMES"/>
    <n v="292780"/>
    <x v="146"/>
    <s v="0409060135"/>
    <x v="6"/>
    <x v="88"/>
    <n v="6"/>
    <s v="AIH"/>
  </r>
  <r>
    <n v="291480"/>
    <x v="14"/>
    <s v="2444828"/>
    <s v="MATERNIDADE ESTER GOMES"/>
    <n v="292935"/>
    <x v="170"/>
    <s v="0409060135"/>
    <x v="6"/>
    <x v="12"/>
    <n v="2"/>
    <s v="AIH"/>
  </r>
  <r>
    <n v="291480"/>
    <x v="14"/>
    <s v="2444828"/>
    <s v="MATERNIDADE ESTER GOMES"/>
    <n v="293230"/>
    <x v="148"/>
    <s v="0407030026"/>
    <x v="0"/>
    <x v="21"/>
    <n v="1"/>
    <s v="AIH"/>
  </r>
  <r>
    <n v="291480"/>
    <x v="14"/>
    <s v="2470357"/>
    <s v="DAY HORC"/>
    <n v="290330"/>
    <x v="171"/>
    <s v="0405050372"/>
    <x v="28"/>
    <x v="98"/>
    <n v="6"/>
    <s v="APAC"/>
  </r>
  <r>
    <n v="291480"/>
    <x v="14"/>
    <s v="2470357"/>
    <s v="DAY HORC"/>
    <n v="290470"/>
    <x v="56"/>
    <s v="0405050020"/>
    <x v="29"/>
    <x v="99"/>
    <n v="1"/>
    <s v="APAC"/>
  </r>
  <r>
    <n v="291480"/>
    <x v="14"/>
    <s v="2470357"/>
    <s v="DAY HORC"/>
    <n v="290470"/>
    <x v="56"/>
    <s v="0405050372"/>
    <x v="28"/>
    <x v="100"/>
    <n v="54"/>
    <s v="APAC"/>
  </r>
  <r>
    <n v="291480"/>
    <x v="14"/>
    <s v="2470357"/>
    <s v="DAY HORC"/>
    <n v="290560"/>
    <x v="57"/>
    <s v="0405050011"/>
    <x v="30"/>
    <x v="101"/>
    <n v="1"/>
    <s v="APAC"/>
  </r>
  <r>
    <n v="291480"/>
    <x v="14"/>
    <s v="2470357"/>
    <s v="DAY HORC"/>
    <n v="290560"/>
    <x v="57"/>
    <s v="0405050020"/>
    <x v="29"/>
    <x v="102"/>
    <n v="5"/>
    <s v="APAC"/>
  </r>
  <r>
    <n v="291480"/>
    <x v="14"/>
    <s v="2470357"/>
    <s v="DAY HORC"/>
    <n v="290560"/>
    <x v="57"/>
    <s v="0405050372"/>
    <x v="28"/>
    <x v="103"/>
    <n v="34"/>
    <s v="APAC"/>
  </r>
  <r>
    <n v="291480"/>
    <x v="14"/>
    <s v="2470357"/>
    <s v="DAY HORC"/>
    <n v="290800"/>
    <x v="58"/>
    <s v="0405050372"/>
    <x v="28"/>
    <x v="104"/>
    <n v="59"/>
    <s v="APAC"/>
  </r>
  <r>
    <n v="291480"/>
    <x v="14"/>
    <s v="2470357"/>
    <s v="DAY HORC"/>
    <n v="291210"/>
    <x v="125"/>
    <s v="0405050372"/>
    <x v="28"/>
    <x v="105"/>
    <n v="32"/>
    <s v="APAC"/>
  </r>
  <r>
    <n v="291480"/>
    <x v="14"/>
    <s v="2470357"/>
    <s v="DAY HORC"/>
    <n v="291270"/>
    <x v="59"/>
    <s v="0405050372"/>
    <x v="28"/>
    <x v="106"/>
    <n v="7"/>
    <s v="APAC"/>
  </r>
  <r>
    <n v="291480"/>
    <x v="14"/>
    <s v="2470357"/>
    <s v="DAY HORC"/>
    <n v="291550"/>
    <x v="168"/>
    <s v="0405050020"/>
    <x v="29"/>
    <x v="99"/>
    <n v="1"/>
    <s v="APAC"/>
  </r>
  <r>
    <n v="291480"/>
    <x v="14"/>
    <s v="2470357"/>
    <s v="DAY HORC"/>
    <n v="291550"/>
    <x v="168"/>
    <s v="0405050372"/>
    <x v="28"/>
    <x v="107"/>
    <n v="46"/>
    <s v="APAC"/>
  </r>
  <r>
    <n v="291480"/>
    <x v="14"/>
    <s v="2470357"/>
    <s v="DAY HORC"/>
    <n v="291660"/>
    <x v="132"/>
    <s v="0405050372"/>
    <x v="28"/>
    <x v="108"/>
    <n v="26"/>
    <s v="APAC"/>
  </r>
  <r>
    <n v="291480"/>
    <x v="14"/>
    <s v="2470357"/>
    <s v="DAY HORC"/>
    <n v="292780"/>
    <x v="146"/>
    <s v="0405050020"/>
    <x v="29"/>
    <x v="99"/>
    <n v="1"/>
    <s v="APAC"/>
  </r>
  <r>
    <n v="291480"/>
    <x v="14"/>
    <s v="2470357"/>
    <s v="DAY HORC"/>
    <n v="292780"/>
    <x v="146"/>
    <s v="0405050372"/>
    <x v="28"/>
    <x v="106"/>
    <n v="7"/>
    <s v="APAC"/>
  </r>
  <r>
    <n v="291480"/>
    <x v="14"/>
    <s v="2470357"/>
    <s v="DAY HORC"/>
    <n v="292935"/>
    <x v="170"/>
    <s v="0405050020"/>
    <x v="29"/>
    <x v="109"/>
    <n v="3"/>
    <s v="APAC"/>
  </r>
  <r>
    <n v="291480"/>
    <x v="14"/>
    <s v="2470357"/>
    <s v="DAY HORC"/>
    <n v="292935"/>
    <x v="170"/>
    <s v="0405050372"/>
    <x v="28"/>
    <x v="110"/>
    <n v="25"/>
    <s v="APAC"/>
  </r>
  <r>
    <n v="291480"/>
    <x v="14"/>
    <s v="2470357"/>
    <s v="DAY HORC"/>
    <n v="293220"/>
    <x v="147"/>
    <s v="0405050020"/>
    <x v="29"/>
    <x v="99"/>
    <n v="1"/>
    <s v="APAC"/>
  </r>
  <r>
    <n v="291480"/>
    <x v="14"/>
    <s v="2470357"/>
    <s v="DAY HORC"/>
    <n v="293220"/>
    <x v="147"/>
    <s v="0405050372"/>
    <x v="28"/>
    <x v="98"/>
    <n v="6"/>
    <s v="APAC"/>
  </r>
  <r>
    <n v="291480"/>
    <x v="14"/>
    <s v="2470357"/>
    <s v="DAY HORC"/>
    <n v="293230"/>
    <x v="148"/>
    <s v="0405050372"/>
    <x v="28"/>
    <x v="111"/>
    <n v="16"/>
    <s v="APAC"/>
  </r>
  <r>
    <n v="291915"/>
    <x v="15"/>
    <s v="2483548"/>
    <s v="HOSPITAL MUNICIPAL LUIZ EDUARDO MAGALHAES - ELETIVAS"/>
    <n v="290323"/>
    <x v="172"/>
    <s v="0407030026"/>
    <x v="0"/>
    <x v="3"/>
    <n v="2"/>
    <s v="AIH"/>
  </r>
  <r>
    <n v="291915"/>
    <x v="15"/>
    <s v="2483548"/>
    <s v="HOSPITAL MUNICIPAL LUIZ EDUARDO MAGALHAES - ELETIVAS"/>
    <n v="290620"/>
    <x v="173"/>
    <s v="0407040102"/>
    <x v="1"/>
    <x v="23"/>
    <n v="2"/>
    <s v="AIH"/>
  </r>
  <r>
    <n v="291915"/>
    <x v="15"/>
    <s v="2483548"/>
    <s v="HOSPITAL MUNICIPAL LUIZ EDUARDO MAGALHAES - ELETIVAS"/>
    <n v="291310"/>
    <x v="174"/>
    <s v="0407030026"/>
    <x v="0"/>
    <x v="3"/>
    <n v="2"/>
    <s v="AIH"/>
  </r>
  <r>
    <n v="291915"/>
    <x v="15"/>
    <s v="2483548"/>
    <s v="HOSPITAL MUNICIPAL LUIZ EDUARDO MAGALHAES - ELETIVAS"/>
    <n v="291440"/>
    <x v="175"/>
    <s v="0407040102"/>
    <x v="1"/>
    <x v="23"/>
    <n v="2"/>
    <s v="AIH"/>
  </r>
  <r>
    <n v="291915"/>
    <x v="15"/>
    <s v="2483548"/>
    <s v="HOSPITAL MUNICIPAL LUIZ EDUARDO MAGALHAES - ELETIVAS"/>
    <n v="291460"/>
    <x v="176"/>
    <s v="0407020284"/>
    <x v="3"/>
    <x v="24"/>
    <n v="2"/>
    <s v="AIH"/>
  </r>
  <r>
    <n v="291915"/>
    <x v="15"/>
    <s v="2483548"/>
    <s v="HOSPITAL MUNICIPAL LUIZ EDUARDO MAGALHAES - ELETIVAS"/>
    <n v="291535"/>
    <x v="177"/>
    <s v="0407040102"/>
    <x v="1"/>
    <x v="23"/>
    <n v="2"/>
    <s v="AIH"/>
  </r>
  <r>
    <n v="291915"/>
    <x v="15"/>
    <s v="2483548"/>
    <s v="HOSPITAL MUNICIPAL LUIZ EDUARDO MAGALHAES - ELETIVAS"/>
    <n v="291535"/>
    <x v="177"/>
    <s v="0409060119"/>
    <x v="25"/>
    <x v="77"/>
    <n v="2"/>
    <s v="AIH"/>
  </r>
  <r>
    <n v="291915"/>
    <x v="15"/>
    <s v="2483548"/>
    <s v="HOSPITAL MUNICIPAL LUIZ EDUARDO MAGALHAES - ELETIVAS"/>
    <n v="291835"/>
    <x v="91"/>
    <s v="0407040102"/>
    <x v="1"/>
    <x v="23"/>
    <n v="2"/>
    <s v="AIH"/>
  </r>
  <r>
    <n v="291915"/>
    <x v="15"/>
    <s v="2483548"/>
    <s v="HOSPITAL MUNICIPAL LUIZ EDUARDO MAGALHAES - ELETIVAS"/>
    <n v="291850"/>
    <x v="74"/>
    <s v="0407030026"/>
    <x v="0"/>
    <x v="3"/>
    <n v="2"/>
    <s v="AIH"/>
  </r>
  <r>
    <n v="291915"/>
    <x v="15"/>
    <s v="2483548"/>
    <s v="HOSPITAL MUNICIPAL LUIZ EDUARDO MAGALHAES - ELETIVAS"/>
    <n v="291915"/>
    <x v="178"/>
    <s v="0404010032"/>
    <x v="31"/>
    <x v="112"/>
    <n v="2"/>
    <s v="AIH"/>
  </r>
  <r>
    <n v="291915"/>
    <x v="15"/>
    <s v="2483548"/>
    <s v="HOSPITAL MUNICIPAL LUIZ EDUARDO MAGALHAES - ELETIVAS"/>
    <n v="291915"/>
    <x v="178"/>
    <s v="0407020276"/>
    <x v="23"/>
    <x v="113"/>
    <n v="2"/>
    <s v="AIH"/>
  </r>
  <r>
    <n v="291915"/>
    <x v="15"/>
    <s v="2483548"/>
    <s v="HOSPITAL MUNICIPAL LUIZ EDUARDO MAGALHAES - ELETIVAS"/>
    <n v="291915"/>
    <x v="178"/>
    <s v="0407020284"/>
    <x v="3"/>
    <x v="114"/>
    <n v="8"/>
    <s v="AIH"/>
  </r>
  <r>
    <n v="291915"/>
    <x v="15"/>
    <s v="2483548"/>
    <s v="HOSPITAL MUNICIPAL LUIZ EDUARDO MAGALHAES - ELETIVAS"/>
    <n v="291915"/>
    <x v="178"/>
    <s v="0407030026"/>
    <x v="0"/>
    <x v="115"/>
    <n v="10"/>
    <s v="AIH"/>
  </r>
  <r>
    <n v="291915"/>
    <x v="15"/>
    <s v="2483548"/>
    <s v="HOSPITAL MUNICIPAL LUIZ EDUARDO MAGALHAES - ELETIVAS"/>
    <n v="291915"/>
    <x v="178"/>
    <s v="0407040102"/>
    <x v="1"/>
    <x v="116"/>
    <n v="14"/>
    <s v="AIH"/>
  </r>
  <r>
    <n v="291915"/>
    <x v="15"/>
    <s v="2483548"/>
    <s v="HOSPITAL MUNICIPAL LUIZ EDUARDO MAGALHAES - ELETIVAS"/>
    <n v="291915"/>
    <x v="178"/>
    <s v="0409050083"/>
    <x v="15"/>
    <x v="50"/>
    <n v="2"/>
    <s v="AIH"/>
  </r>
  <r>
    <n v="291915"/>
    <x v="15"/>
    <s v="2483548"/>
    <s v="HOSPITAL MUNICIPAL LUIZ EDUARDO MAGALHAES - ELETIVAS"/>
    <n v="291915"/>
    <x v="178"/>
    <s v="0409060119"/>
    <x v="25"/>
    <x v="117"/>
    <n v="16"/>
    <s v="AIH"/>
  </r>
  <r>
    <n v="291915"/>
    <x v="15"/>
    <s v="2483548"/>
    <s v="HOSPITAL MUNICIPAL LUIZ EDUARDO MAGALHAES - ELETIVAS"/>
    <n v="291915"/>
    <x v="178"/>
    <s v="0409060135"/>
    <x v="6"/>
    <x v="42"/>
    <n v="4"/>
    <s v="AIH"/>
  </r>
  <r>
    <n v="291915"/>
    <x v="15"/>
    <s v="2483548"/>
    <s v="HOSPITAL MUNICIPAL LUIZ EDUARDO MAGALHAES - ELETIVAS"/>
    <n v="291915"/>
    <x v="178"/>
    <s v="0409060194"/>
    <x v="17"/>
    <x v="39"/>
    <n v="2"/>
    <s v="AIH"/>
  </r>
  <r>
    <n v="291915"/>
    <x v="15"/>
    <s v="2483548"/>
    <s v="HOSPITAL MUNICIPAL LUIZ EDUARDO MAGALHAES - ELETIVAS"/>
    <n v="291915"/>
    <x v="178"/>
    <s v="0409060216"/>
    <x v="13"/>
    <x v="85"/>
    <n v="4"/>
    <s v="AIH"/>
  </r>
  <r>
    <n v="291915"/>
    <x v="15"/>
    <s v="2483548"/>
    <s v="HOSPITAL MUNICIPAL LUIZ EDUARDO MAGALHAES - ELETIVAS"/>
    <n v="292170"/>
    <x v="164"/>
    <s v="0409060135"/>
    <x v="6"/>
    <x v="12"/>
    <n v="2"/>
    <s v="AIH"/>
  </r>
  <r>
    <n v="291915"/>
    <x v="15"/>
    <s v="2483548"/>
    <s v="HOSPITAL MUNICIPAL LUIZ EDUARDO MAGALHAES - ELETIVAS"/>
    <n v="292925"/>
    <x v="179"/>
    <s v="0407030026"/>
    <x v="0"/>
    <x v="3"/>
    <n v="2"/>
    <s v="AIH"/>
  </r>
  <r>
    <n v="291915"/>
    <x v="15"/>
    <s v="2483548"/>
    <s v="HOSPITAL MUNICIPAL LUIZ EDUARDO MAGALHAES - ELETIVAS"/>
    <n v="292925"/>
    <x v="179"/>
    <s v="0407040102"/>
    <x v="1"/>
    <x v="23"/>
    <n v="2"/>
    <s v="AIH"/>
  </r>
  <r>
    <n v="292120"/>
    <x v="16"/>
    <s v="2498421"/>
    <s v="HOSPITAL PORTUGUES HOSPITAL PADRE PAULO FELBER"/>
    <n v="290115"/>
    <x v="180"/>
    <s v="0407040102"/>
    <x v="1"/>
    <x v="5"/>
    <n v="1"/>
    <s v="AIH"/>
  </r>
  <r>
    <n v="292120"/>
    <x v="16"/>
    <s v="2498421"/>
    <s v="HOSPITAL PORTUGUES HOSPITAL PADRE PAULO FELBER"/>
    <n v="290260"/>
    <x v="151"/>
    <s v="0407040102"/>
    <x v="1"/>
    <x v="5"/>
    <n v="1"/>
    <s v="AIH"/>
  </r>
  <r>
    <n v="292120"/>
    <x v="16"/>
    <s v="2498421"/>
    <s v="HOSPITAL PORTUGUES HOSPITAL PADRE PAULO FELBER"/>
    <n v="290260"/>
    <x v="151"/>
    <s v="0409050083"/>
    <x v="15"/>
    <x v="31"/>
    <n v="1"/>
    <s v="AIH"/>
  </r>
  <r>
    <n v="292120"/>
    <x v="16"/>
    <s v="2498421"/>
    <s v="HOSPITAL PORTUGUES HOSPITAL PADRE PAULO FELBER"/>
    <n v="290260"/>
    <x v="151"/>
    <s v="0409060119"/>
    <x v="25"/>
    <x v="74"/>
    <n v="1"/>
    <s v="AIH"/>
  </r>
  <r>
    <n v="292120"/>
    <x v="16"/>
    <s v="2498421"/>
    <s v="HOSPITAL PORTUGUES HOSPITAL PADRE PAULO FELBER"/>
    <n v="290260"/>
    <x v="151"/>
    <s v="0409060216"/>
    <x v="13"/>
    <x v="28"/>
    <n v="1"/>
    <s v="AIH"/>
  </r>
  <r>
    <n v="292120"/>
    <x v="16"/>
    <s v="2498421"/>
    <s v="HOSPITAL PORTUGUES HOSPITAL PADRE PAULO FELBER"/>
    <n v="290323"/>
    <x v="172"/>
    <s v="0407020276"/>
    <x v="23"/>
    <x v="60"/>
    <n v="1"/>
    <s v="AIH"/>
  </r>
  <r>
    <n v="292120"/>
    <x v="16"/>
    <s v="2498421"/>
    <s v="HOSPITAL PORTUGUES HOSPITAL PADRE PAULO FELBER"/>
    <n v="290323"/>
    <x v="172"/>
    <s v="0407020284"/>
    <x v="3"/>
    <x v="4"/>
    <n v="1"/>
    <s v="AIH"/>
  </r>
  <r>
    <n v="292120"/>
    <x v="16"/>
    <s v="2498421"/>
    <s v="HOSPITAL PORTUGUES HOSPITAL PADRE PAULO FELBER"/>
    <n v="290323"/>
    <x v="172"/>
    <s v="0407030026"/>
    <x v="0"/>
    <x v="44"/>
    <n v="6"/>
    <s v="AIH"/>
  </r>
  <r>
    <n v="292120"/>
    <x v="16"/>
    <s v="2498421"/>
    <s v="HOSPITAL PORTUGUES HOSPITAL PADRE PAULO FELBER"/>
    <n v="290323"/>
    <x v="172"/>
    <s v="0407040099"/>
    <x v="2"/>
    <x v="7"/>
    <n v="1"/>
    <s v="AIH"/>
  </r>
  <r>
    <n v="292120"/>
    <x v="16"/>
    <s v="2498421"/>
    <s v="HOSPITAL PORTUGUES HOSPITAL PADRE PAULO FELBER"/>
    <n v="290323"/>
    <x v="172"/>
    <s v="0407040102"/>
    <x v="1"/>
    <x v="16"/>
    <n v="4"/>
    <s v="AIH"/>
  </r>
  <r>
    <n v="292120"/>
    <x v="16"/>
    <s v="2498421"/>
    <s v="HOSPITAL PORTUGUES HOSPITAL PADRE PAULO FELBER"/>
    <n v="290323"/>
    <x v="172"/>
    <s v="0407040129"/>
    <x v="4"/>
    <x v="41"/>
    <n v="5"/>
    <s v="AIH"/>
  </r>
  <r>
    <n v="292120"/>
    <x v="16"/>
    <s v="2498421"/>
    <s v="HOSPITAL PORTUGUES HOSPITAL PADRE PAULO FELBER"/>
    <n v="290323"/>
    <x v="172"/>
    <s v="0409040215"/>
    <x v="10"/>
    <x v="90"/>
    <n v="2"/>
    <s v="AIH"/>
  </r>
  <r>
    <n v="292120"/>
    <x v="16"/>
    <s v="2498421"/>
    <s v="HOSPITAL PORTUGUES HOSPITAL PADRE PAULO FELBER"/>
    <n v="290323"/>
    <x v="172"/>
    <s v="0409050083"/>
    <x v="15"/>
    <x v="31"/>
    <n v="1"/>
    <s v="AIH"/>
  </r>
  <r>
    <n v="292120"/>
    <x v="16"/>
    <s v="2498421"/>
    <s v="HOSPITAL PORTUGUES HOSPITAL PADRE PAULO FELBER"/>
    <n v="290323"/>
    <x v="172"/>
    <s v="0409060119"/>
    <x v="25"/>
    <x v="74"/>
    <n v="1"/>
    <s v="AIH"/>
  </r>
  <r>
    <n v="292120"/>
    <x v="16"/>
    <s v="2498421"/>
    <s v="HOSPITAL PORTUGUES HOSPITAL PADRE PAULO FELBER"/>
    <n v="290323"/>
    <x v="172"/>
    <s v="0409070050"/>
    <x v="7"/>
    <x v="14"/>
    <n v="1"/>
    <s v="AIH"/>
  </r>
  <r>
    <n v="292120"/>
    <x v="16"/>
    <s v="2498421"/>
    <s v="HOSPITAL PORTUGUES HOSPITAL PADRE PAULO FELBER"/>
    <n v="290510"/>
    <x v="181"/>
    <s v="0407030026"/>
    <x v="0"/>
    <x v="0"/>
    <n v="4"/>
    <s v="AIH"/>
  </r>
  <r>
    <n v="292120"/>
    <x v="16"/>
    <s v="2498421"/>
    <s v="HOSPITAL PORTUGUES HOSPITAL PADRE PAULO FELBER"/>
    <n v="290510"/>
    <x v="181"/>
    <s v="0407040102"/>
    <x v="1"/>
    <x v="16"/>
    <n v="4"/>
    <s v="AIH"/>
  </r>
  <r>
    <n v="292120"/>
    <x v="16"/>
    <s v="2498421"/>
    <s v="HOSPITAL PORTUGUES HOSPITAL PADRE PAULO FELBER"/>
    <n v="290510"/>
    <x v="181"/>
    <s v="0409060135"/>
    <x v="6"/>
    <x v="29"/>
    <n v="1"/>
    <s v="AIH"/>
  </r>
  <r>
    <n v="292120"/>
    <x v="16"/>
    <s v="2498421"/>
    <s v="HOSPITAL PORTUGUES HOSPITAL PADRE PAULO FELBER"/>
    <n v="290550"/>
    <x v="182"/>
    <s v="0407020284"/>
    <x v="3"/>
    <x v="4"/>
    <n v="1"/>
    <s v="AIH"/>
  </r>
  <r>
    <n v="292120"/>
    <x v="16"/>
    <s v="2498421"/>
    <s v="HOSPITAL PORTUGUES HOSPITAL PADRE PAULO FELBER"/>
    <n v="290620"/>
    <x v="173"/>
    <s v="0407030026"/>
    <x v="0"/>
    <x v="21"/>
    <n v="1"/>
    <s v="AIH"/>
  </r>
  <r>
    <n v="292120"/>
    <x v="16"/>
    <s v="2498421"/>
    <s v="HOSPITAL PORTUGUES HOSPITAL PADRE PAULO FELBER"/>
    <n v="290620"/>
    <x v="173"/>
    <s v="0407040102"/>
    <x v="1"/>
    <x v="5"/>
    <n v="1"/>
    <s v="AIH"/>
  </r>
  <r>
    <n v="292120"/>
    <x v="16"/>
    <s v="2498421"/>
    <s v="HOSPITAL PORTUGUES HOSPITAL PADRE PAULO FELBER"/>
    <n v="290620"/>
    <x v="173"/>
    <s v="0407040129"/>
    <x v="4"/>
    <x v="8"/>
    <n v="1"/>
    <s v="AIH"/>
  </r>
  <r>
    <n v="292120"/>
    <x v="16"/>
    <s v="2498421"/>
    <s v="HOSPITAL PORTUGUES HOSPITAL PADRE PAULO FELBER"/>
    <n v="290620"/>
    <x v="173"/>
    <s v="0409040215"/>
    <x v="10"/>
    <x v="20"/>
    <n v="1"/>
    <s v="AIH"/>
  </r>
  <r>
    <n v="292120"/>
    <x v="16"/>
    <s v="2498421"/>
    <s v="HOSPITAL PORTUGUES HOSPITAL PADRE PAULO FELBER"/>
    <n v="290687"/>
    <x v="183"/>
    <s v="0407030026"/>
    <x v="0"/>
    <x v="3"/>
    <n v="2"/>
    <s v="AIH"/>
  </r>
  <r>
    <n v="292120"/>
    <x v="16"/>
    <s v="2498421"/>
    <s v="HOSPITAL PORTUGUES HOSPITAL PADRE PAULO FELBER"/>
    <n v="290687"/>
    <x v="183"/>
    <s v="0407040129"/>
    <x v="4"/>
    <x v="11"/>
    <n v="2"/>
    <s v="AIH"/>
  </r>
  <r>
    <n v="292120"/>
    <x v="16"/>
    <s v="2498421"/>
    <s v="HOSPITAL PORTUGUES HOSPITAL PADRE PAULO FELBER"/>
    <n v="290687"/>
    <x v="183"/>
    <s v="0409060119"/>
    <x v="25"/>
    <x v="74"/>
    <n v="1"/>
    <s v="AIH"/>
  </r>
  <r>
    <n v="292120"/>
    <x v="16"/>
    <s v="2498421"/>
    <s v="HOSPITAL PORTUGUES HOSPITAL PADRE PAULO FELBER"/>
    <n v="290687"/>
    <x v="183"/>
    <s v="0409060135"/>
    <x v="6"/>
    <x v="29"/>
    <n v="1"/>
    <s v="AIH"/>
  </r>
  <r>
    <n v="292120"/>
    <x v="16"/>
    <s v="2498421"/>
    <s v="HOSPITAL PORTUGUES HOSPITAL PADRE PAULO FELBER"/>
    <n v="291240"/>
    <x v="184"/>
    <s v="0407030026"/>
    <x v="0"/>
    <x v="6"/>
    <n v="5"/>
    <s v="AIH"/>
  </r>
  <r>
    <n v="292120"/>
    <x v="16"/>
    <s v="2498421"/>
    <s v="HOSPITAL PORTUGUES HOSPITAL PADRE PAULO FELBER"/>
    <n v="291240"/>
    <x v="184"/>
    <s v="0407040102"/>
    <x v="1"/>
    <x v="5"/>
    <n v="1"/>
    <s v="AIH"/>
  </r>
  <r>
    <n v="292120"/>
    <x v="16"/>
    <s v="2498421"/>
    <s v="HOSPITAL PORTUGUES HOSPITAL PADRE PAULO FELBER"/>
    <n v="291240"/>
    <x v="184"/>
    <s v="0407040129"/>
    <x v="4"/>
    <x v="8"/>
    <n v="1"/>
    <s v="AIH"/>
  </r>
  <r>
    <n v="292120"/>
    <x v="16"/>
    <s v="2498421"/>
    <s v="HOSPITAL PORTUGUES HOSPITAL PADRE PAULO FELBER"/>
    <n v="291240"/>
    <x v="184"/>
    <s v="0409060135"/>
    <x v="6"/>
    <x v="12"/>
    <n v="2"/>
    <s v="AIH"/>
  </r>
  <r>
    <n v="292120"/>
    <x v="16"/>
    <s v="2498421"/>
    <s v="HOSPITAL PORTUGUES HOSPITAL PADRE PAULO FELBER"/>
    <n v="291240"/>
    <x v="184"/>
    <s v="0409060216"/>
    <x v="13"/>
    <x v="28"/>
    <n v="1"/>
    <s v="AIH"/>
  </r>
  <r>
    <n v="292120"/>
    <x v="16"/>
    <s v="2498421"/>
    <s v="HOSPITAL PORTUGUES HOSPITAL PADRE PAULO FELBER"/>
    <n v="291310"/>
    <x v="174"/>
    <s v="0409050083"/>
    <x v="15"/>
    <x v="31"/>
    <n v="1"/>
    <s v="AIH"/>
  </r>
  <r>
    <n v="292120"/>
    <x v="16"/>
    <s v="2498421"/>
    <s v="HOSPITAL PORTUGUES HOSPITAL PADRE PAULO FELBER"/>
    <n v="291750"/>
    <x v="73"/>
    <s v="0406020574"/>
    <x v="32"/>
    <x v="118"/>
    <n v="1"/>
    <s v="AIH"/>
  </r>
  <r>
    <n v="292120"/>
    <x v="16"/>
    <s v="2498421"/>
    <s v="HOSPITAL PORTUGUES HOSPITAL PADRE PAULO FELBER"/>
    <n v="291835"/>
    <x v="91"/>
    <s v="0407020284"/>
    <x v="3"/>
    <x v="24"/>
    <n v="2"/>
    <s v="AIH"/>
  </r>
  <r>
    <n v="292120"/>
    <x v="16"/>
    <s v="2498421"/>
    <s v="HOSPITAL PORTUGUES HOSPITAL PADRE PAULO FELBER"/>
    <n v="291835"/>
    <x v="91"/>
    <s v="0407030026"/>
    <x v="0"/>
    <x v="79"/>
    <n v="8"/>
    <s v="AIH"/>
  </r>
  <r>
    <n v="292120"/>
    <x v="16"/>
    <s v="2498421"/>
    <s v="HOSPITAL PORTUGUES HOSPITAL PADRE PAULO FELBER"/>
    <n v="291835"/>
    <x v="91"/>
    <s v="0407040129"/>
    <x v="4"/>
    <x v="11"/>
    <n v="2"/>
    <s v="AIH"/>
  </r>
  <r>
    <n v="292120"/>
    <x v="16"/>
    <s v="2498421"/>
    <s v="HOSPITAL PORTUGUES HOSPITAL PADRE PAULO FELBER"/>
    <n v="291835"/>
    <x v="91"/>
    <s v="0409050083"/>
    <x v="15"/>
    <x v="50"/>
    <n v="2"/>
    <s v="AIH"/>
  </r>
  <r>
    <n v="292120"/>
    <x v="16"/>
    <s v="2498421"/>
    <s v="HOSPITAL PORTUGUES HOSPITAL PADRE PAULO FELBER"/>
    <n v="291835"/>
    <x v="91"/>
    <s v="0409060135"/>
    <x v="6"/>
    <x v="29"/>
    <n v="1"/>
    <s v="AIH"/>
  </r>
  <r>
    <n v="292120"/>
    <x v="16"/>
    <s v="2498421"/>
    <s v="HOSPITAL PORTUGUES HOSPITAL PADRE PAULO FELBER"/>
    <n v="291835"/>
    <x v="91"/>
    <s v="0409070050"/>
    <x v="7"/>
    <x v="119"/>
    <n v="5"/>
    <s v="AIH"/>
  </r>
  <r>
    <n v="292120"/>
    <x v="16"/>
    <s v="2498421"/>
    <s v="HOSPITAL PORTUGUES HOSPITAL PADRE PAULO FELBER"/>
    <n v="291850"/>
    <x v="74"/>
    <s v="0407030026"/>
    <x v="0"/>
    <x v="0"/>
    <n v="4"/>
    <s v="AIH"/>
  </r>
  <r>
    <n v="292120"/>
    <x v="16"/>
    <s v="2498421"/>
    <s v="HOSPITAL PORTUGUES HOSPITAL PADRE PAULO FELBER"/>
    <n v="291850"/>
    <x v="74"/>
    <s v="0407040102"/>
    <x v="1"/>
    <x v="5"/>
    <n v="1"/>
    <s v="AIH"/>
  </r>
  <r>
    <n v="292120"/>
    <x v="16"/>
    <s v="2498421"/>
    <s v="HOSPITAL PORTUGUES HOSPITAL PADRE PAULO FELBER"/>
    <n v="291850"/>
    <x v="74"/>
    <s v="0407040129"/>
    <x v="4"/>
    <x v="11"/>
    <n v="2"/>
    <s v="AIH"/>
  </r>
  <r>
    <n v="292120"/>
    <x v="16"/>
    <s v="2498421"/>
    <s v="HOSPITAL PORTUGUES HOSPITAL PADRE PAULO FELBER"/>
    <n v="292010"/>
    <x v="185"/>
    <s v="0407040099"/>
    <x v="2"/>
    <x v="7"/>
    <n v="1"/>
    <s v="AIH"/>
  </r>
  <r>
    <n v="292120"/>
    <x v="16"/>
    <s v="2498421"/>
    <s v="HOSPITAL PORTUGUES HOSPITAL PADRE PAULO FELBER"/>
    <n v="292120"/>
    <x v="186"/>
    <s v="0406020574"/>
    <x v="32"/>
    <x v="118"/>
    <n v="1"/>
    <s v="AIH"/>
  </r>
  <r>
    <n v="292120"/>
    <x v="16"/>
    <s v="2498421"/>
    <s v="HOSPITAL PORTUGUES HOSPITAL PADRE PAULO FELBER"/>
    <n v="292120"/>
    <x v="186"/>
    <s v="0407020284"/>
    <x v="3"/>
    <x v="120"/>
    <n v="6"/>
    <s v="AIH"/>
  </r>
  <r>
    <n v="292120"/>
    <x v="16"/>
    <s v="2498421"/>
    <s v="HOSPITAL PORTUGUES HOSPITAL PADRE PAULO FELBER"/>
    <n v="292120"/>
    <x v="186"/>
    <s v="0407030026"/>
    <x v="0"/>
    <x v="121"/>
    <n v="15"/>
    <s v="AIH"/>
  </r>
  <r>
    <n v="292120"/>
    <x v="16"/>
    <s v="2498421"/>
    <s v="HOSPITAL PORTUGUES HOSPITAL PADRE PAULO FELBER"/>
    <n v="292120"/>
    <x v="186"/>
    <s v="0407040064"/>
    <x v="9"/>
    <x v="73"/>
    <n v="2"/>
    <s v="AIH"/>
  </r>
  <r>
    <n v="292120"/>
    <x v="16"/>
    <s v="2498421"/>
    <s v="HOSPITAL PORTUGUES HOSPITAL PADRE PAULO FELBER"/>
    <n v="292120"/>
    <x v="186"/>
    <s v="0407040102"/>
    <x v="1"/>
    <x v="122"/>
    <n v="7"/>
    <s v="AIH"/>
  </r>
  <r>
    <n v="292120"/>
    <x v="16"/>
    <s v="2498421"/>
    <s v="HOSPITAL PORTUGUES HOSPITAL PADRE PAULO FELBER"/>
    <n v="292120"/>
    <x v="186"/>
    <s v="0407040129"/>
    <x v="4"/>
    <x v="25"/>
    <n v="3"/>
    <s v="AIH"/>
  </r>
  <r>
    <n v="292120"/>
    <x v="16"/>
    <s v="2498421"/>
    <s v="HOSPITAL PORTUGUES HOSPITAL PADRE PAULO FELBER"/>
    <n v="292120"/>
    <x v="186"/>
    <s v="0409050083"/>
    <x v="15"/>
    <x v="31"/>
    <n v="1"/>
    <s v="AIH"/>
  </r>
  <r>
    <n v="292120"/>
    <x v="16"/>
    <s v="2498421"/>
    <s v="HOSPITAL PORTUGUES HOSPITAL PADRE PAULO FELBER"/>
    <n v="292120"/>
    <x v="186"/>
    <s v="0409060135"/>
    <x v="6"/>
    <x v="88"/>
    <n v="6"/>
    <s v="AIH"/>
  </r>
  <r>
    <n v="292120"/>
    <x v="16"/>
    <s v="2498421"/>
    <s v="HOSPITAL PORTUGUES HOSPITAL PADRE PAULO FELBER"/>
    <n v="292120"/>
    <x v="186"/>
    <s v="0409070050"/>
    <x v="7"/>
    <x v="78"/>
    <n v="2"/>
    <s v="AIH"/>
  </r>
  <r>
    <n v="292120"/>
    <x v="16"/>
    <s v="2498421"/>
    <s v="HOSPITAL PORTUGUES HOSPITAL PADRE PAULO FELBER"/>
    <n v="292140"/>
    <x v="187"/>
    <s v="0407030026"/>
    <x v="0"/>
    <x v="22"/>
    <n v="3"/>
    <s v="AIH"/>
  </r>
  <r>
    <n v="292120"/>
    <x v="16"/>
    <s v="2498421"/>
    <s v="HOSPITAL PORTUGUES HOSPITAL PADRE PAULO FELBER"/>
    <n v="292140"/>
    <x v="187"/>
    <s v="0407040129"/>
    <x v="4"/>
    <x v="11"/>
    <n v="2"/>
    <s v="AIH"/>
  </r>
  <r>
    <n v="292120"/>
    <x v="16"/>
    <s v="2498421"/>
    <s v="HOSPITAL PORTUGUES HOSPITAL PADRE PAULO FELBER"/>
    <n v="292140"/>
    <x v="187"/>
    <s v="0409060119"/>
    <x v="25"/>
    <x v="74"/>
    <n v="1"/>
    <s v="AIH"/>
  </r>
  <r>
    <n v="292120"/>
    <x v="16"/>
    <s v="2498421"/>
    <s v="HOSPITAL PORTUGUES HOSPITAL PADRE PAULO FELBER"/>
    <n v="292170"/>
    <x v="164"/>
    <s v="0407030026"/>
    <x v="0"/>
    <x v="3"/>
    <n v="2"/>
    <s v="AIH"/>
  </r>
  <r>
    <n v="292120"/>
    <x v="16"/>
    <s v="2498421"/>
    <s v="HOSPITAL PORTUGUES HOSPITAL PADRE PAULO FELBER"/>
    <n v="292170"/>
    <x v="164"/>
    <s v="0407040064"/>
    <x v="9"/>
    <x v="17"/>
    <n v="1"/>
    <s v="AIH"/>
  </r>
  <r>
    <n v="292120"/>
    <x v="16"/>
    <s v="2498421"/>
    <s v="HOSPITAL PORTUGUES HOSPITAL PADRE PAULO FELBER"/>
    <n v="292170"/>
    <x v="164"/>
    <s v="0407040129"/>
    <x v="4"/>
    <x v="36"/>
    <n v="4"/>
    <s v="AIH"/>
  </r>
  <r>
    <n v="292120"/>
    <x v="16"/>
    <s v="2498421"/>
    <s v="HOSPITAL PORTUGUES HOSPITAL PADRE PAULO FELBER"/>
    <n v="292170"/>
    <x v="164"/>
    <s v="0409050083"/>
    <x v="15"/>
    <x v="31"/>
    <n v="1"/>
    <s v="AIH"/>
  </r>
  <r>
    <n v="292120"/>
    <x v="16"/>
    <s v="2498421"/>
    <s v="HOSPITAL PORTUGUES HOSPITAL PADRE PAULO FELBER"/>
    <n v="292170"/>
    <x v="164"/>
    <s v="0409060135"/>
    <x v="6"/>
    <x v="45"/>
    <n v="3"/>
    <s v="AIH"/>
  </r>
  <r>
    <n v="292120"/>
    <x v="16"/>
    <s v="2498421"/>
    <s v="HOSPITAL PORTUGUES HOSPITAL PADRE PAULO FELBER"/>
    <n v="292170"/>
    <x v="164"/>
    <s v="0409060216"/>
    <x v="13"/>
    <x v="28"/>
    <n v="1"/>
    <s v="AIH"/>
  </r>
  <r>
    <n v="292120"/>
    <x v="16"/>
    <s v="2498421"/>
    <s v="HOSPITAL PORTUGUES HOSPITAL PADRE PAULO FELBER"/>
    <n v="292210"/>
    <x v="92"/>
    <s v="0407040102"/>
    <x v="1"/>
    <x v="5"/>
    <n v="1"/>
    <s v="AIH"/>
  </r>
  <r>
    <n v="292120"/>
    <x v="16"/>
    <s v="2498421"/>
    <s v="HOSPITAL PORTUGUES HOSPITAL PADRE PAULO FELBER"/>
    <n v="292210"/>
    <x v="92"/>
    <s v="0409060135"/>
    <x v="6"/>
    <x v="29"/>
    <n v="1"/>
    <s v="AIH"/>
  </r>
  <r>
    <n v="292120"/>
    <x v="16"/>
    <s v="2498421"/>
    <s v="HOSPITAL PORTUGUES HOSPITAL PADRE PAULO FELBER"/>
    <n v="292335"/>
    <x v="188"/>
    <s v="0407040102"/>
    <x v="1"/>
    <x v="5"/>
    <n v="1"/>
    <s v="AIH"/>
  </r>
  <r>
    <n v="292120"/>
    <x v="16"/>
    <s v="2498421"/>
    <s v="HOSPITAL PORTUGUES HOSPITAL PADRE PAULO FELBER"/>
    <n v="292480"/>
    <x v="189"/>
    <s v="0407020284"/>
    <x v="3"/>
    <x v="4"/>
    <n v="1"/>
    <s v="AIH"/>
  </r>
  <r>
    <n v="292120"/>
    <x v="16"/>
    <s v="2498421"/>
    <s v="HOSPITAL PORTUGUES HOSPITAL PADRE PAULO FELBER"/>
    <n v="292480"/>
    <x v="189"/>
    <s v="0407030026"/>
    <x v="0"/>
    <x v="6"/>
    <n v="5"/>
    <s v="AIH"/>
  </r>
  <r>
    <n v="292120"/>
    <x v="16"/>
    <s v="2498421"/>
    <s v="HOSPITAL PORTUGUES HOSPITAL PADRE PAULO FELBER"/>
    <n v="292480"/>
    <x v="189"/>
    <s v="0407040099"/>
    <x v="2"/>
    <x v="7"/>
    <n v="1"/>
    <s v="AIH"/>
  </r>
  <r>
    <n v="292120"/>
    <x v="16"/>
    <s v="2498421"/>
    <s v="HOSPITAL PORTUGUES HOSPITAL PADRE PAULO FELBER"/>
    <n v="292480"/>
    <x v="189"/>
    <s v="0407040102"/>
    <x v="1"/>
    <x v="23"/>
    <n v="2"/>
    <s v="AIH"/>
  </r>
  <r>
    <n v="292120"/>
    <x v="16"/>
    <s v="2498421"/>
    <s v="HOSPITAL PORTUGUES HOSPITAL PADRE PAULO FELBER"/>
    <n v="292480"/>
    <x v="189"/>
    <s v="0407040129"/>
    <x v="4"/>
    <x v="11"/>
    <n v="2"/>
    <s v="AIH"/>
  </r>
  <r>
    <n v="292120"/>
    <x v="16"/>
    <s v="2498421"/>
    <s v="HOSPITAL PORTUGUES HOSPITAL PADRE PAULO FELBER"/>
    <n v="292480"/>
    <x v="189"/>
    <s v="0409060135"/>
    <x v="6"/>
    <x v="29"/>
    <n v="1"/>
    <s v="AIH"/>
  </r>
  <r>
    <n v="292120"/>
    <x v="16"/>
    <s v="2498421"/>
    <s v="HOSPITAL PORTUGUES HOSPITAL PADRE PAULO FELBER"/>
    <n v="292560"/>
    <x v="190"/>
    <s v="0407030026"/>
    <x v="0"/>
    <x v="22"/>
    <n v="3"/>
    <s v="AIH"/>
  </r>
  <r>
    <n v="292120"/>
    <x v="16"/>
    <s v="2498421"/>
    <s v="HOSPITAL PORTUGUES HOSPITAL PADRE PAULO FELBER"/>
    <n v="292560"/>
    <x v="190"/>
    <s v="0407040102"/>
    <x v="1"/>
    <x v="5"/>
    <n v="1"/>
    <s v="AIH"/>
  </r>
  <r>
    <n v="292120"/>
    <x v="16"/>
    <s v="2498421"/>
    <s v="HOSPITAL PORTUGUES HOSPITAL PADRE PAULO FELBER"/>
    <n v="292560"/>
    <x v="190"/>
    <s v="0409070050"/>
    <x v="7"/>
    <x v="78"/>
    <n v="2"/>
    <s v="AIH"/>
  </r>
  <r>
    <n v="292120"/>
    <x v="16"/>
    <s v="2498421"/>
    <s v="HOSPITAL PORTUGUES HOSPITAL PADRE PAULO FELBER"/>
    <n v="292593"/>
    <x v="191"/>
    <s v="0407020284"/>
    <x v="3"/>
    <x v="4"/>
    <n v="1"/>
    <s v="AIH"/>
  </r>
  <r>
    <n v="292120"/>
    <x v="16"/>
    <s v="2498421"/>
    <s v="HOSPITAL PORTUGUES HOSPITAL PADRE PAULO FELBER"/>
    <n v="292593"/>
    <x v="191"/>
    <s v="0409040231"/>
    <x v="24"/>
    <x v="62"/>
    <n v="1"/>
    <s v="AIH"/>
  </r>
  <r>
    <n v="292120"/>
    <x v="16"/>
    <s v="2498421"/>
    <s v="HOSPITAL PORTUGUES HOSPITAL PADRE PAULO FELBER"/>
    <n v="292593"/>
    <x v="191"/>
    <s v="0409060135"/>
    <x v="6"/>
    <x v="29"/>
    <n v="1"/>
    <s v="AIH"/>
  </r>
  <r>
    <n v="292120"/>
    <x v="16"/>
    <s v="2498421"/>
    <s v="HOSPITAL PORTUGUES HOSPITAL PADRE PAULO FELBER"/>
    <n v="292925"/>
    <x v="179"/>
    <s v="0407030026"/>
    <x v="0"/>
    <x v="123"/>
    <n v="12"/>
    <s v="AIH"/>
  </r>
  <r>
    <n v="292120"/>
    <x v="16"/>
    <s v="2498421"/>
    <s v="HOSPITAL PORTUGUES HOSPITAL PADRE PAULO FELBER"/>
    <n v="292925"/>
    <x v="179"/>
    <s v="0407040064"/>
    <x v="9"/>
    <x v="17"/>
    <n v="1"/>
    <s v="AIH"/>
  </r>
  <r>
    <n v="292120"/>
    <x v="16"/>
    <s v="2498421"/>
    <s v="HOSPITAL PORTUGUES HOSPITAL PADRE PAULO FELBER"/>
    <n v="292925"/>
    <x v="179"/>
    <s v="0407040080"/>
    <x v="5"/>
    <x v="48"/>
    <n v="2"/>
    <s v="AIH"/>
  </r>
  <r>
    <n v="292120"/>
    <x v="16"/>
    <s v="2498421"/>
    <s v="HOSPITAL PORTUGUES HOSPITAL PADRE PAULO FELBER"/>
    <n v="292925"/>
    <x v="179"/>
    <s v="0407040102"/>
    <x v="1"/>
    <x v="23"/>
    <n v="2"/>
    <s v="AIH"/>
  </r>
  <r>
    <n v="292120"/>
    <x v="16"/>
    <s v="2498421"/>
    <s v="HOSPITAL PORTUGUES HOSPITAL PADRE PAULO FELBER"/>
    <n v="292925"/>
    <x v="179"/>
    <s v="0409050083"/>
    <x v="15"/>
    <x v="50"/>
    <n v="2"/>
    <s v="AIH"/>
  </r>
  <r>
    <n v="292120"/>
    <x v="16"/>
    <s v="2498421"/>
    <s v="HOSPITAL PORTUGUES HOSPITAL PADRE PAULO FELBER"/>
    <n v="292925"/>
    <x v="179"/>
    <s v="0409060119"/>
    <x v="25"/>
    <x v="77"/>
    <n v="2"/>
    <s v="AIH"/>
  </r>
  <r>
    <n v="292120"/>
    <x v="16"/>
    <s v="2498421"/>
    <s v="HOSPITAL PORTUGUES HOSPITAL PADRE PAULO FELBER"/>
    <n v="292925"/>
    <x v="179"/>
    <s v="0409060135"/>
    <x v="6"/>
    <x v="12"/>
    <n v="2"/>
    <s v="AIH"/>
  </r>
  <r>
    <n v="292120"/>
    <x v="16"/>
    <s v="2498421"/>
    <s v="HOSPITAL PORTUGUES HOSPITAL PADRE PAULO FELBER"/>
    <n v="292925"/>
    <x v="179"/>
    <s v="0409070050"/>
    <x v="7"/>
    <x v="14"/>
    <n v="1"/>
    <s v="AIH"/>
  </r>
  <r>
    <n v="292120"/>
    <x v="16"/>
    <s v="2498421"/>
    <s v="HOSPITAL PORTUGUES HOSPITAL PADRE PAULO FELBER"/>
    <n v="292980"/>
    <x v="192"/>
    <s v="0407030026"/>
    <x v="0"/>
    <x v="21"/>
    <n v="1"/>
    <s v="AIH"/>
  </r>
  <r>
    <n v="292120"/>
    <x v="16"/>
    <s v="2498421"/>
    <s v="HOSPITAL PORTUGUES HOSPITAL PADRE PAULO FELBER"/>
    <n v="293060"/>
    <x v="193"/>
    <s v="0407020284"/>
    <x v="3"/>
    <x v="24"/>
    <n v="2"/>
    <s v="AIH"/>
  </r>
  <r>
    <n v="292120"/>
    <x v="16"/>
    <s v="2498421"/>
    <s v="HOSPITAL PORTUGUES HOSPITAL PADRE PAULO FELBER"/>
    <n v="293060"/>
    <x v="193"/>
    <s v="0407040064"/>
    <x v="9"/>
    <x v="73"/>
    <n v="2"/>
    <s v="AIH"/>
  </r>
  <r>
    <n v="292120"/>
    <x v="16"/>
    <s v="2498421"/>
    <s v="HOSPITAL PORTUGUES HOSPITAL PADRE PAULO FELBER"/>
    <n v="293060"/>
    <x v="193"/>
    <s v="0407040080"/>
    <x v="5"/>
    <x v="9"/>
    <n v="1"/>
    <s v="AIH"/>
  </r>
  <r>
    <n v="292120"/>
    <x v="16"/>
    <s v="2498421"/>
    <s v="HOSPITAL PORTUGUES HOSPITAL PADRE PAULO FELBER"/>
    <n v="293060"/>
    <x v="193"/>
    <s v="0407040102"/>
    <x v="1"/>
    <x v="56"/>
    <n v="5"/>
    <s v="AIH"/>
  </r>
  <r>
    <n v="292120"/>
    <x v="16"/>
    <s v="2498421"/>
    <s v="HOSPITAL PORTUGUES HOSPITAL PADRE PAULO FELBER"/>
    <n v="293060"/>
    <x v="193"/>
    <s v="0407040129"/>
    <x v="4"/>
    <x v="25"/>
    <n v="3"/>
    <s v="AIH"/>
  </r>
  <r>
    <n v="292120"/>
    <x v="16"/>
    <s v="2498421"/>
    <s v="HOSPITAL PORTUGUES HOSPITAL PADRE PAULO FELBER"/>
    <n v="293060"/>
    <x v="193"/>
    <s v="0409050083"/>
    <x v="15"/>
    <x v="31"/>
    <n v="1"/>
    <s v="AIH"/>
  </r>
  <r>
    <n v="292120"/>
    <x v="16"/>
    <s v="2498421"/>
    <s v="HOSPITAL PORTUGUES HOSPITAL PADRE PAULO FELBER"/>
    <n v="293060"/>
    <x v="193"/>
    <s v="0409060135"/>
    <x v="6"/>
    <x v="29"/>
    <n v="1"/>
    <s v="AIH"/>
  </r>
  <r>
    <n v="292120"/>
    <x v="16"/>
    <s v="2498421"/>
    <s v="HOSPITAL PORTUGUES HOSPITAL PADRE PAULO FELBER"/>
    <n v="293130"/>
    <x v="194"/>
    <s v="0407040064"/>
    <x v="9"/>
    <x v="124"/>
    <n v="3"/>
    <s v="AIH"/>
  </r>
  <r>
    <n v="292120"/>
    <x v="16"/>
    <s v="2498421"/>
    <s v="HOSPITAL PORTUGUES HOSPITAL PADRE PAULO FELBER"/>
    <n v="293130"/>
    <x v="194"/>
    <s v="0407040102"/>
    <x v="1"/>
    <x v="1"/>
    <n v="3"/>
    <s v="AIH"/>
  </r>
  <r>
    <n v="292120"/>
    <x v="16"/>
    <s v="2498421"/>
    <s v="HOSPITAL PORTUGUES HOSPITAL PADRE PAULO FELBER"/>
    <n v="293130"/>
    <x v="194"/>
    <s v="0407040129"/>
    <x v="4"/>
    <x v="25"/>
    <n v="3"/>
    <s v="AIH"/>
  </r>
  <r>
    <n v="292120"/>
    <x v="16"/>
    <s v="2498421"/>
    <s v="HOSPITAL PORTUGUES HOSPITAL PADRE PAULO FELBER"/>
    <n v="293310"/>
    <x v="195"/>
    <s v="0407030026"/>
    <x v="0"/>
    <x v="79"/>
    <n v="8"/>
    <s v="AIH"/>
  </r>
  <r>
    <n v="292120"/>
    <x v="16"/>
    <s v="2498421"/>
    <s v="HOSPITAL PORTUGUES HOSPITAL PADRE PAULO FELBER"/>
    <n v="293310"/>
    <x v="195"/>
    <s v="0407040064"/>
    <x v="9"/>
    <x v="17"/>
    <n v="1"/>
    <s v="AIH"/>
  </r>
  <r>
    <n v="292120"/>
    <x v="16"/>
    <s v="2498421"/>
    <s v="HOSPITAL PORTUGUES HOSPITAL PADRE PAULO FELBER"/>
    <n v="293310"/>
    <x v="195"/>
    <s v="0407040080"/>
    <x v="5"/>
    <x v="9"/>
    <n v="1"/>
    <s v="AIH"/>
  </r>
  <r>
    <n v="292120"/>
    <x v="16"/>
    <s v="2498421"/>
    <s v="HOSPITAL PORTUGUES HOSPITAL PADRE PAULO FELBER"/>
    <n v="293310"/>
    <x v="195"/>
    <s v="0407040102"/>
    <x v="1"/>
    <x v="23"/>
    <n v="2"/>
    <s v="AIH"/>
  </r>
  <r>
    <n v="292120"/>
    <x v="16"/>
    <s v="2498421"/>
    <s v="HOSPITAL PORTUGUES HOSPITAL PADRE PAULO FELBER"/>
    <n v="293310"/>
    <x v="195"/>
    <s v="0407040129"/>
    <x v="4"/>
    <x v="25"/>
    <n v="3"/>
    <s v="AIH"/>
  </r>
  <r>
    <n v="292120"/>
    <x v="16"/>
    <s v="2498421"/>
    <s v="HOSPITAL PORTUGUES HOSPITAL PADRE PAULO FELBER"/>
    <n v="293310"/>
    <x v="195"/>
    <s v="0409050083"/>
    <x v="15"/>
    <x v="57"/>
    <n v="3"/>
    <s v="AIH"/>
  </r>
  <r>
    <n v="292120"/>
    <x v="16"/>
    <s v="2498421"/>
    <s v="HOSPITAL PORTUGUES HOSPITAL PADRE PAULO FELBER"/>
    <n v="293310"/>
    <x v="195"/>
    <s v="0409060135"/>
    <x v="6"/>
    <x v="45"/>
    <n v="3"/>
    <s v="AIH"/>
  </r>
  <r>
    <n v="292120"/>
    <x v="16"/>
    <s v="2498421"/>
    <s v="HOSPITAL PORTUGUES HOSPITAL PADRE PAULO FELBER"/>
    <n v="293315"/>
    <x v="196"/>
    <s v="0407020284"/>
    <x v="3"/>
    <x v="4"/>
    <n v="1"/>
    <s v="AIH"/>
  </r>
  <r>
    <n v="292120"/>
    <x v="16"/>
    <s v="2498421"/>
    <s v="HOSPITAL PORTUGUES HOSPITAL PADRE PAULO FELBER"/>
    <n v="293315"/>
    <x v="196"/>
    <s v="0407030026"/>
    <x v="0"/>
    <x v="6"/>
    <n v="5"/>
    <s v="AIH"/>
  </r>
  <r>
    <n v="292120"/>
    <x v="16"/>
    <s v="2498421"/>
    <s v="HOSPITAL PORTUGUES HOSPITAL PADRE PAULO FELBER"/>
    <n v="293315"/>
    <x v="196"/>
    <s v="0407040102"/>
    <x v="1"/>
    <x v="5"/>
    <n v="1"/>
    <s v="AIH"/>
  </r>
  <r>
    <n v="292120"/>
    <x v="16"/>
    <s v="2498421"/>
    <s v="HOSPITAL PORTUGUES HOSPITAL PADRE PAULO FELBER"/>
    <n v="293315"/>
    <x v="196"/>
    <s v="0409040215"/>
    <x v="10"/>
    <x v="20"/>
    <n v="1"/>
    <s v="AIH"/>
  </r>
  <r>
    <n v="292120"/>
    <x v="16"/>
    <s v="2498421"/>
    <s v="HOSPITAL PORTUGUES HOSPITAL PADRE PAULO FELBER"/>
    <n v="293315"/>
    <x v="196"/>
    <s v="0409060119"/>
    <x v="25"/>
    <x v="74"/>
    <n v="1"/>
    <s v="AIH"/>
  </r>
  <r>
    <n v="292170"/>
    <x v="17"/>
    <s v="2801906"/>
    <s v="HOSPITAL MATERNIDADE SAO VICENTE DE PAULO"/>
    <n v="290115"/>
    <x v="180"/>
    <s v="0407030026"/>
    <x v="0"/>
    <x v="21"/>
    <n v="1"/>
    <s v="AIH"/>
  </r>
  <r>
    <n v="292170"/>
    <x v="17"/>
    <s v="2801906"/>
    <s v="HOSPITAL MATERNIDADE SAO VICENTE DE PAULO"/>
    <n v="290115"/>
    <x v="180"/>
    <s v="0409060100"/>
    <x v="26"/>
    <x v="125"/>
    <n v="1"/>
    <s v="AIH"/>
  </r>
  <r>
    <n v="292170"/>
    <x v="17"/>
    <s v="2801906"/>
    <s v="HOSPITAL MATERNIDADE SAO VICENTE DE PAULO"/>
    <n v="290115"/>
    <x v="180"/>
    <s v="0409060135"/>
    <x v="6"/>
    <x v="42"/>
    <n v="4"/>
    <s v="AIH"/>
  </r>
  <r>
    <n v="292170"/>
    <x v="17"/>
    <s v="2801906"/>
    <s v="HOSPITAL MATERNIDADE SAO VICENTE DE PAULO"/>
    <n v="290115"/>
    <x v="180"/>
    <s v="0409070050"/>
    <x v="7"/>
    <x v="78"/>
    <n v="2"/>
    <s v="AIH"/>
  </r>
  <r>
    <n v="292170"/>
    <x v="17"/>
    <s v="2801906"/>
    <s v="HOSPITAL MATERNIDADE SAO VICENTE DE PAULO"/>
    <n v="290300"/>
    <x v="197"/>
    <s v="0407030026"/>
    <x v="0"/>
    <x v="21"/>
    <n v="1"/>
    <s v="AIH"/>
  </r>
  <r>
    <n v="292170"/>
    <x v="17"/>
    <s v="2801906"/>
    <s v="HOSPITAL MATERNIDADE SAO VICENTE DE PAULO"/>
    <n v="290300"/>
    <x v="197"/>
    <s v="0409060135"/>
    <x v="6"/>
    <x v="45"/>
    <n v="3"/>
    <s v="AIH"/>
  </r>
  <r>
    <n v="292170"/>
    <x v="17"/>
    <s v="2801906"/>
    <s v="HOSPITAL MATERNIDADE SAO VICENTE DE PAULO"/>
    <n v="290323"/>
    <x v="172"/>
    <s v="0409060135"/>
    <x v="6"/>
    <x v="12"/>
    <n v="2"/>
    <s v="AIH"/>
  </r>
  <r>
    <n v="292170"/>
    <x v="17"/>
    <s v="2801906"/>
    <s v="HOSPITAL MATERNIDADE SAO VICENTE DE PAULO"/>
    <n v="290323"/>
    <x v="172"/>
    <s v="0409060216"/>
    <x v="13"/>
    <x v="28"/>
    <n v="1"/>
    <s v="AIH"/>
  </r>
  <r>
    <n v="292170"/>
    <x v="17"/>
    <s v="2801906"/>
    <s v="HOSPITAL MATERNIDADE SAO VICENTE DE PAULO"/>
    <n v="291850"/>
    <x v="74"/>
    <s v="0407030026"/>
    <x v="0"/>
    <x v="3"/>
    <n v="2"/>
    <s v="AIH"/>
  </r>
  <r>
    <n v="292170"/>
    <x v="17"/>
    <s v="2801906"/>
    <s v="HOSPITAL MATERNIDADE SAO VICENTE DE PAULO"/>
    <n v="291850"/>
    <x v="74"/>
    <s v="0409060135"/>
    <x v="6"/>
    <x v="12"/>
    <n v="2"/>
    <s v="AIH"/>
  </r>
  <r>
    <n v="292170"/>
    <x v="17"/>
    <s v="2801906"/>
    <s v="HOSPITAL MATERNIDADE SAO VICENTE DE PAULO"/>
    <n v="292560"/>
    <x v="190"/>
    <s v="0407030026"/>
    <x v="0"/>
    <x v="3"/>
    <n v="2"/>
    <s v="AIH"/>
  </r>
  <r>
    <n v="292170"/>
    <x v="17"/>
    <s v="2801906"/>
    <s v="HOSPITAL MATERNIDADE SAO VICENTE DE PAULO"/>
    <n v="292560"/>
    <x v="190"/>
    <s v="0409060100"/>
    <x v="26"/>
    <x v="125"/>
    <n v="1"/>
    <s v="AIH"/>
  </r>
  <r>
    <n v="292170"/>
    <x v="17"/>
    <s v="2801906"/>
    <s v="HOSPITAL MATERNIDADE SAO VICENTE DE PAULO"/>
    <n v="292560"/>
    <x v="190"/>
    <s v="0409060135"/>
    <x v="6"/>
    <x v="38"/>
    <n v="5"/>
    <s v="AIH"/>
  </r>
  <r>
    <n v="292170"/>
    <x v="17"/>
    <s v="2801906"/>
    <s v="HOSPITAL MATERNIDADE SAO VICENTE DE PAULO"/>
    <n v="292560"/>
    <x v="190"/>
    <s v="0409070050"/>
    <x v="7"/>
    <x v="78"/>
    <n v="2"/>
    <s v="AIH"/>
  </r>
  <r>
    <n v="292200"/>
    <x v="18"/>
    <s v="2498804"/>
    <s v="HOSPITAL SAO JOSE"/>
    <n v="290690"/>
    <x v="1"/>
    <s v="0407040102"/>
    <x v="1"/>
    <x v="23"/>
    <n v="2"/>
    <s v="AIH"/>
  </r>
  <r>
    <n v="292200"/>
    <x v="18"/>
    <s v="2498804"/>
    <s v="HOSPITAL SAO JOSE"/>
    <n v="290690"/>
    <x v="1"/>
    <s v="0407040129"/>
    <x v="4"/>
    <x v="8"/>
    <n v="1"/>
    <s v="AIH"/>
  </r>
  <r>
    <n v="292200"/>
    <x v="18"/>
    <s v="2498804"/>
    <s v="HOSPITAL SAO JOSE"/>
    <n v="291280"/>
    <x v="198"/>
    <s v="0406020566"/>
    <x v="33"/>
    <x v="126"/>
    <n v="1"/>
    <s v="AIH"/>
  </r>
  <r>
    <n v="292200"/>
    <x v="18"/>
    <s v="2498804"/>
    <s v="HOSPITAL SAO JOSE"/>
    <n v="291280"/>
    <x v="198"/>
    <s v="0406020574"/>
    <x v="32"/>
    <x v="118"/>
    <n v="1"/>
    <s v="AIH"/>
  </r>
  <r>
    <n v="292200"/>
    <x v="18"/>
    <s v="2498804"/>
    <s v="HOSPITAL SAO JOSE"/>
    <n v="291280"/>
    <x v="198"/>
    <s v="0409050083"/>
    <x v="15"/>
    <x v="57"/>
    <n v="3"/>
    <s v="AIH"/>
  </r>
  <r>
    <n v="292200"/>
    <x v="18"/>
    <s v="2498804"/>
    <s v="HOSPITAL SAO JOSE"/>
    <n v="291845"/>
    <x v="199"/>
    <s v="0407020284"/>
    <x v="3"/>
    <x v="4"/>
    <n v="1"/>
    <s v="AIH"/>
  </r>
  <r>
    <n v="292200"/>
    <x v="18"/>
    <s v="2498804"/>
    <s v="HOSPITAL SAO JOSE"/>
    <n v="291845"/>
    <x v="199"/>
    <s v="0407030026"/>
    <x v="0"/>
    <x v="21"/>
    <n v="1"/>
    <s v="AIH"/>
  </r>
  <r>
    <n v="292200"/>
    <x v="18"/>
    <s v="2498804"/>
    <s v="HOSPITAL SAO JOSE"/>
    <n v="291845"/>
    <x v="199"/>
    <s v="0407040064"/>
    <x v="9"/>
    <x v="17"/>
    <n v="1"/>
    <s v="AIH"/>
  </r>
  <r>
    <n v="292200"/>
    <x v="18"/>
    <s v="2498804"/>
    <s v="HOSPITAL SAO JOSE"/>
    <n v="291845"/>
    <x v="199"/>
    <s v="0407040102"/>
    <x v="1"/>
    <x v="23"/>
    <n v="2"/>
    <s v="AIH"/>
  </r>
  <r>
    <n v="292200"/>
    <x v="18"/>
    <s v="2498804"/>
    <s v="HOSPITAL SAO JOSE"/>
    <n v="291845"/>
    <x v="199"/>
    <s v="0407040129"/>
    <x v="4"/>
    <x v="8"/>
    <n v="1"/>
    <s v="AIH"/>
  </r>
  <r>
    <n v="292200"/>
    <x v="18"/>
    <s v="2498804"/>
    <s v="HOSPITAL SAO JOSE"/>
    <n v="291845"/>
    <x v="199"/>
    <s v="0409060194"/>
    <x v="17"/>
    <x v="39"/>
    <n v="2"/>
    <s v="AIH"/>
  </r>
  <r>
    <n v="292200"/>
    <x v="18"/>
    <s v="2498804"/>
    <s v="HOSPITAL SAO JOSE"/>
    <n v="291890"/>
    <x v="2"/>
    <s v="0409060135"/>
    <x v="6"/>
    <x v="29"/>
    <n v="1"/>
    <s v="AIH"/>
  </r>
  <r>
    <n v="292200"/>
    <x v="18"/>
    <s v="2498804"/>
    <s v="HOSPITAL SAO JOSE"/>
    <n v="292200"/>
    <x v="3"/>
    <s v="0406020566"/>
    <x v="33"/>
    <x v="126"/>
    <n v="1"/>
    <s v="AIH"/>
  </r>
  <r>
    <n v="292200"/>
    <x v="18"/>
    <s v="2498804"/>
    <s v="HOSPITAL SAO JOSE"/>
    <n v="292200"/>
    <x v="3"/>
    <s v="0406020574"/>
    <x v="32"/>
    <x v="118"/>
    <n v="1"/>
    <s v="AIH"/>
  </r>
  <r>
    <n v="292200"/>
    <x v="18"/>
    <s v="2498804"/>
    <s v="HOSPITAL SAO JOSE"/>
    <n v="292200"/>
    <x v="3"/>
    <s v="0407020284"/>
    <x v="3"/>
    <x v="34"/>
    <n v="4"/>
    <s v="AIH"/>
  </r>
  <r>
    <n v="292200"/>
    <x v="18"/>
    <s v="2498804"/>
    <s v="HOSPITAL SAO JOSE"/>
    <n v="292200"/>
    <x v="3"/>
    <s v="0407030026"/>
    <x v="0"/>
    <x v="127"/>
    <n v="13"/>
    <s v="AIH"/>
  </r>
  <r>
    <n v="292200"/>
    <x v="18"/>
    <s v="2498804"/>
    <s v="HOSPITAL SAO JOSE"/>
    <n v="292200"/>
    <x v="3"/>
    <s v="0407040064"/>
    <x v="9"/>
    <x v="75"/>
    <n v="4"/>
    <s v="AIH"/>
  </r>
  <r>
    <n v="292200"/>
    <x v="18"/>
    <s v="2498804"/>
    <s v="HOSPITAL SAO JOSE"/>
    <n v="292200"/>
    <x v="3"/>
    <s v="0407040080"/>
    <x v="5"/>
    <x v="9"/>
    <n v="1"/>
    <s v="AIH"/>
  </r>
  <r>
    <n v="292200"/>
    <x v="18"/>
    <s v="2498804"/>
    <s v="HOSPITAL SAO JOSE"/>
    <n v="292200"/>
    <x v="3"/>
    <s v="0407040102"/>
    <x v="1"/>
    <x v="56"/>
    <n v="5"/>
    <s v="AIH"/>
  </r>
  <r>
    <n v="292200"/>
    <x v="18"/>
    <s v="2498804"/>
    <s v="HOSPITAL SAO JOSE"/>
    <n v="292200"/>
    <x v="3"/>
    <s v="0407040129"/>
    <x v="4"/>
    <x v="36"/>
    <n v="4"/>
    <s v="AIH"/>
  </r>
  <r>
    <n v="292200"/>
    <x v="18"/>
    <s v="2498804"/>
    <s v="HOSPITAL SAO JOSE"/>
    <n v="292200"/>
    <x v="3"/>
    <s v="0409050083"/>
    <x v="15"/>
    <x v="50"/>
    <n v="2"/>
    <s v="AIH"/>
  </r>
  <r>
    <n v="292200"/>
    <x v="18"/>
    <s v="2498804"/>
    <s v="HOSPITAL SAO JOSE"/>
    <n v="292200"/>
    <x v="3"/>
    <s v="0409060020"/>
    <x v="8"/>
    <x v="15"/>
    <n v="1"/>
    <s v="AIH"/>
  </r>
  <r>
    <n v="292200"/>
    <x v="18"/>
    <s v="2498804"/>
    <s v="HOSPITAL SAO JOSE"/>
    <n v="292200"/>
    <x v="3"/>
    <s v="0409060135"/>
    <x v="6"/>
    <x v="42"/>
    <n v="4"/>
    <s v="AIH"/>
  </r>
  <r>
    <n v="292200"/>
    <x v="18"/>
    <s v="2498804"/>
    <s v="HOSPITAL SAO JOSE"/>
    <n v="292200"/>
    <x v="3"/>
    <s v="0409070050"/>
    <x v="7"/>
    <x v="13"/>
    <n v="4"/>
    <s v="AIH"/>
  </r>
  <r>
    <n v="292200"/>
    <x v="18"/>
    <s v="2498804"/>
    <s v="HOSPITAL SAO JOSE"/>
    <n v="292200"/>
    <x v="3"/>
    <s v="0410010073"/>
    <x v="34"/>
    <x v="128"/>
    <n v="3"/>
    <s v="AIH"/>
  </r>
  <r>
    <n v="292200"/>
    <x v="18"/>
    <s v="2498804"/>
    <s v="HOSPITAL SAO JOSE"/>
    <n v="293135"/>
    <x v="200"/>
    <s v="0410010073"/>
    <x v="34"/>
    <x v="129"/>
    <n v="1"/>
    <s v="AIH"/>
  </r>
  <r>
    <n v="292200"/>
    <x v="18"/>
    <s v="2498804"/>
    <s v="HOSPITAL SAO JOSE"/>
    <n v="293325"/>
    <x v="5"/>
    <s v="0407040129"/>
    <x v="4"/>
    <x v="8"/>
    <n v="1"/>
    <s v="AIH"/>
  </r>
  <r>
    <n v="292200"/>
    <x v="18"/>
    <s v="2498804"/>
    <s v="HOSPITAL SAO JOSE"/>
    <n v="293325"/>
    <x v="5"/>
    <s v="0409050083"/>
    <x v="15"/>
    <x v="31"/>
    <n v="1"/>
    <s v="AIH"/>
  </r>
  <r>
    <n v="292200"/>
    <x v="18"/>
    <s v="2498804"/>
    <s v="HOSPITAL SAO JOSE"/>
    <n v="293325"/>
    <x v="5"/>
    <s v="0409070050"/>
    <x v="7"/>
    <x v="78"/>
    <n v="2"/>
    <s v="AIH"/>
  </r>
  <r>
    <n v="292250"/>
    <x v="19"/>
    <s v="2301601"/>
    <s v="HOSPITAL GONCALVES MARTINS"/>
    <n v="290840"/>
    <x v="69"/>
    <s v="0407040129"/>
    <x v="4"/>
    <x v="25"/>
    <n v="3"/>
    <s v="AIH"/>
  </r>
  <r>
    <n v="292250"/>
    <x v="19"/>
    <s v="2301601"/>
    <s v="HOSPITAL GONCALVES MARTINS"/>
    <n v="290840"/>
    <x v="69"/>
    <s v="0409050083"/>
    <x v="15"/>
    <x v="57"/>
    <n v="3"/>
    <s v="AIH"/>
  </r>
  <r>
    <n v="292250"/>
    <x v="19"/>
    <s v="2301601"/>
    <s v="HOSPITAL GONCALVES MARTINS"/>
    <n v="291080"/>
    <x v="89"/>
    <s v="0407040129"/>
    <x v="4"/>
    <x v="8"/>
    <n v="1"/>
    <s v="AIH"/>
  </r>
  <r>
    <n v="292250"/>
    <x v="19"/>
    <s v="2301601"/>
    <s v="HOSPITAL GONCALVES MARTINS"/>
    <n v="291610"/>
    <x v="201"/>
    <s v="0407040129"/>
    <x v="4"/>
    <x v="8"/>
    <n v="1"/>
    <s v="AIH"/>
  </r>
  <r>
    <n v="292250"/>
    <x v="19"/>
    <s v="2301601"/>
    <s v="HOSPITAL GONCALVES MARTINS"/>
    <n v="291610"/>
    <x v="201"/>
    <s v="0409050083"/>
    <x v="15"/>
    <x v="50"/>
    <n v="2"/>
    <s v="AIH"/>
  </r>
  <r>
    <n v="292250"/>
    <x v="19"/>
    <s v="2301601"/>
    <s v="HOSPITAL GONCALVES MARTINS"/>
    <n v="291760"/>
    <x v="104"/>
    <s v="0407040102"/>
    <x v="1"/>
    <x v="5"/>
    <n v="1"/>
    <s v="AIH"/>
  </r>
  <r>
    <n v="292250"/>
    <x v="19"/>
    <s v="2301601"/>
    <s v="HOSPITAL GONCALVES MARTINS"/>
    <n v="291780"/>
    <x v="202"/>
    <s v="0409050083"/>
    <x v="15"/>
    <x v="31"/>
    <n v="1"/>
    <s v="AIH"/>
  </r>
  <r>
    <n v="292250"/>
    <x v="19"/>
    <s v="2301601"/>
    <s v="HOSPITAL GONCALVES MARTINS"/>
    <n v="291835"/>
    <x v="91"/>
    <s v="0407040102"/>
    <x v="1"/>
    <x v="5"/>
    <n v="1"/>
    <s v="AIH"/>
  </r>
  <r>
    <n v="292250"/>
    <x v="19"/>
    <s v="2301601"/>
    <s v="HOSPITAL GONCALVES MARTINS"/>
    <n v="292250"/>
    <x v="108"/>
    <s v="0407040064"/>
    <x v="9"/>
    <x v="73"/>
    <n v="2"/>
    <s v="AIH"/>
  </r>
  <r>
    <n v="292250"/>
    <x v="19"/>
    <s v="2301601"/>
    <s v="HOSPITAL GONCALVES MARTINS"/>
    <n v="292250"/>
    <x v="108"/>
    <s v="0407040129"/>
    <x v="4"/>
    <x v="41"/>
    <n v="5"/>
    <s v="AIH"/>
  </r>
  <r>
    <n v="292250"/>
    <x v="19"/>
    <s v="2301601"/>
    <s v="HOSPITAL GONCALVES MARTINS"/>
    <n v="292250"/>
    <x v="108"/>
    <s v="0409050083"/>
    <x v="15"/>
    <x v="31"/>
    <n v="1"/>
    <s v="AIH"/>
  </r>
  <r>
    <n v="292250"/>
    <x v="19"/>
    <s v="2301601"/>
    <s v="HOSPITAL GONCALVES MARTINS"/>
    <n v="292740"/>
    <x v="40"/>
    <s v="0407040102"/>
    <x v="1"/>
    <x v="23"/>
    <n v="2"/>
    <s v="AIH"/>
  </r>
  <r>
    <n v="292250"/>
    <x v="19"/>
    <s v="2301601"/>
    <s v="HOSPITAL GONCALVES MARTINS"/>
    <n v="292740"/>
    <x v="40"/>
    <s v="0407040129"/>
    <x v="4"/>
    <x v="8"/>
    <n v="1"/>
    <s v="AIH"/>
  </r>
  <r>
    <n v="292250"/>
    <x v="19"/>
    <s v="2301601"/>
    <s v="HOSPITAL GONCALVES MARTINS"/>
    <n v="292740"/>
    <x v="40"/>
    <s v="0409050083"/>
    <x v="15"/>
    <x v="57"/>
    <n v="3"/>
    <s v="AIH"/>
  </r>
  <r>
    <n v="292250"/>
    <x v="19"/>
    <s v="2301601"/>
    <s v="HOSPITAL GONCALVES MARTINS"/>
    <n v="292870"/>
    <x v="111"/>
    <s v="0407040102"/>
    <x v="1"/>
    <x v="16"/>
    <n v="4"/>
    <s v="AIH"/>
  </r>
  <r>
    <n v="292250"/>
    <x v="19"/>
    <s v="2301601"/>
    <s v="HOSPITAL GONCALVES MARTINS"/>
    <n v="292870"/>
    <x v="111"/>
    <s v="0407040129"/>
    <x v="4"/>
    <x v="130"/>
    <n v="7"/>
    <s v="AIH"/>
  </r>
  <r>
    <n v="292250"/>
    <x v="19"/>
    <s v="2301601"/>
    <s v="HOSPITAL GONCALVES MARTINS"/>
    <n v="292870"/>
    <x v="111"/>
    <s v="0409040134"/>
    <x v="18"/>
    <x v="43"/>
    <n v="1"/>
    <s v="AIH"/>
  </r>
  <r>
    <n v="292250"/>
    <x v="19"/>
    <s v="2301601"/>
    <s v="HOSPITAL GONCALVES MARTINS"/>
    <n v="292870"/>
    <x v="111"/>
    <s v="0409050083"/>
    <x v="15"/>
    <x v="95"/>
    <n v="5"/>
    <s v="AIH"/>
  </r>
  <r>
    <n v="292250"/>
    <x v="19"/>
    <s v="2301601"/>
    <s v="HOSPITAL GONCALVES MARTINS"/>
    <n v="292900"/>
    <x v="203"/>
    <s v="0407040129"/>
    <x v="4"/>
    <x v="8"/>
    <n v="1"/>
    <s v="AIH"/>
  </r>
  <r>
    <n v="292250"/>
    <x v="19"/>
    <s v="2301601"/>
    <s v="HOSPITAL GONCALVES MARTINS"/>
    <n v="293290"/>
    <x v="204"/>
    <s v="0407040102"/>
    <x v="1"/>
    <x v="5"/>
    <n v="1"/>
    <s v="AIH"/>
  </r>
  <r>
    <n v="292250"/>
    <x v="19"/>
    <s v="2301601"/>
    <s v="HOSPITAL GONCALVES MARTINS"/>
    <n v="293290"/>
    <x v="204"/>
    <s v="0409050083"/>
    <x v="15"/>
    <x v="31"/>
    <n v="1"/>
    <s v="AIH"/>
  </r>
  <r>
    <n v="292250"/>
    <x v="19"/>
    <s v="2301601"/>
    <s v="HOSPITAL GONCALVES MARTINS"/>
    <n v="293320"/>
    <x v="205"/>
    <s v="0407040129"/>
    <x v="4"/>
    <x v="11"/>
    <n v="2"/>
    <s v="AIH"/>
  </r>
  <r>
    <n v="292360"/>
    <x v="20"/>
    <s v="4029526"/>
    <s v="HOSPITAL JOSE AMERICO REZENDE"/>
    <n v="290050"/>
    <x v="206"/>
    <s v="0407040102"/>
    <x v="1"/>
    <x v="5"/>
    <n v="1"/>
    <s v="AIH"/>
  </r>
  <r>
    <n v="292360"/>
    <x v="20"/>
    <s v="4029526"/>
    <s v="HOSPITAL JOSE AMERICO REZENDE"/>
    <n v="290050"/>
    <x v="206"/>
    <s v="0408050160"/>
    <x v="35"/>
    <x v="131"/>
    <n v="1"/>
    <s v="AIH"/>
  </r>
  <r>
    <n v="292360"/>
    <x v="20"/>
    <s v="4029526"/>
    <s v="HOSPITAL JOSE AMERICO REZENDE"/>
    <n v="290050"/>
    <x v="206"/>
    <s v="0409050083"/>
    <x v="15"/>
    <x v="31"/>
    <n v="1"/>
    <s v="AIH"/>
  </r>
  <r>
    <n v="292360"/>
    <x v="20"/>
    <s v="4029526"/>
    <s v="HOSPITAL JOSE AMERICO REZENDE"/>
    <n v="290050"/>
    <x v="206"/>
    <s v="0409060135"/>
    <x v="6"/>
    <x v="29"/>
    <n v="1"/>
    <s v="AIH"/>
  </r>
  <r>
    <n v="292360"/>
    <x v="20"/>
    <s v="4029526"/>
    <s v="HOSPITAL JOSE AMERICO REZENDE"/>
    <n v="290200"/>
    <x v="207"/>
    <s v="0407030026"/>
    <x v="0"/>
    <x v="3"/>
    <n v="2"/>
    <s v="AIH"/>
  </r>
  <r>
    <n v="292360"/>
    <x v="20"/>
    <s v="4029526"/>
    <s v="HOSPITAL JOSE AMERICO REZENDE"/>
    <n v="290200"/>
    <x v="207"/>
    <s v="0409060135"/>
    <x v="6"/>
    <x v="29"/>
    <n v="1"/>
    <s v="AIH"/>
  </r>
  <r>
    <n v="292360"/>
    <x v="20"/>
    <s v="4029526"/>
    <s v="HOSPITAL JOSE AMERICO REZENDE"/>
    <n v="290200"/>
    <x v="207"/>
    <s v="0409060216"/>
    <x v="13"/>
    <x v="28"/>
    <n v="1"/>
    <s v="AIH"/>
  </r>
  <r>
    <n v="292360"/>
    <x v="20"/>
    <s v="4029526"/>
    <s v="HOSPITAL JOSE AMERICO REZENDE"/>
    <n v="290410"/>
    <x v="208"/>
    <s v="0401020088"/>
    <x v="36"/>
    <x v="132"/>
    <n v="1"/>
    <s v="AIH"/>
  </r>
  <r>
    <n v="292360"/>
    <x v="20"/>
    <s v="4029526"/>
    <s v="HOSPITAL JOSE AMERICO REZENDE"/>
    <n v="290410"/>
    <x v="208"/>
    <s v="0407020284"/>
    <x v="3"/>
    <x v="4"/>
    <n v="1"/>
    <s v="AIH"/>
  </r>
  <r>
    <n v="292360"/>
    <x v="20"/>
    <s v="4029526"/>
    <s v="HOSPITAL JOSE AMERICO REZENDE"/>
    <n v="290410"/>
    <x v="208"/>
    <s v="0407030026"/>
    <x v="0"/>
    <x v="133"/>
    <n v="9"/>
    <s v="AIH"/>
  </r>
  <r>
    <n v="292360"/>
    <x v="20"/>
    <s v="4029526"/>
    <s v="HOSPITAL JOSE AMERICO REZENDE"/>
    <n v="290410"/>
    <x v="208"/>
    <s v="0407040064"/>
    <x v="9"/>
    <x v="17"/>
    <n v="1"/>
    <s v="AIH"/>
  </r>
  <r>
    <n v="292360"/>
    <x v="20"/>
    <s v="4029526"/>
    <s v="HOSPITAL JOSE AMERICO REZENDE"/>
    <n v="290410"/>
    <x v="208"/>
    <s v="0407040080"/>
    <x v="5"/>
    <x v="134"/>
    <n v="6"/>
    <s v="AIH"/>
  </r>
  <r>
    <n v="292360"/>
    <x v="20"/>
    <s v="4029526"/>
    <s v="HOSPITAL JOSE AMERICO REZENDE"/>
    <n v="290410"/>
    <x v="208"/>
    <s v="0407040102"/>
    <x v="1"/>
    <x v="10"/>
    <n v="9"/>
    <s v="AIH"/>
  </r>
  <r>
    <n v="292360"/>
    <x v="20"/>
    <s v="4029526"/>
    <s v="HOSPITAL JOSE AMERICO REZENDE"/>
    <n v="290410"/>
    <x v="208"/>
    <s v="0407040129"/>
    <x v="4"/>
    <x v="8"/>
    <n v="1"/>
    <s v="AIH"/>
  </r>
  <r>
    <n v="292360"/>
    <x v="20"/>
    <s v="4029526"/>
    <s v="HOSPITAL JOSE AMERICO REZENDE"/>
    <n v="290410"/>
    <x v="208"/>
    <s v="0409050083"/>
    <x v="15"/>
    <x v="57"/>
    <n v="3"/>
    <s v="AIH"/>
  </r>
  <r>
    <n v="292360"/>
    <x v="20"/>
    <s v="4029526"/>
    <s v="HOSPITAL JOSE AMERICO REZENDE"/>
    <n v="290410"/>
    <x v="208"/>
    <s v="0409060119"/>
    <x v="25"/>
    <x v="74"/>
    <n v="1"/>
    <s v="AIH"/>
  </r>
  <r>
    <n v="292360"/>
    <x v="20"/>
    <s v="4029526"/>
    <s v="HOSPITAL JOSE AMERICO REZENDE"/>
    <n v="290410"/>
    <x v="208"/>
    <s v="0409060135"/>
    <x v="6"/>
    <x v="135"/>
    <n v="11"/>
    <s v="AIH"/>
  </r>
  <r>
    <n v="292360"/>
    <x v="20"/>
    <s v="4029526"/>
    <s v="HOSPITAL JOSE AMERICO REZENDE"/>
    <n v="290410"/>
    <x v="208"/>
    <s v="0409060194"/>
    <x v="17"/>
    <x v="53"/>
    <n v="1"/>
    <s v="AIH"/>
  </r>
  <r>
    <n v="292360"/>
    <x v="20"/>
    <s v="4029526"/>
    <s v="HOSPITAL JOSE AMERICO REZENDE"/>
    <n v="290410"/>
    <x v="208"/>
    <s v="0409060216"/>
    <x v="13"/>
    <x v="28"/>
    <n v="1"/>
    <s v="AIH"/>
  </r>
  <r>
    <n v="292360"/>
    <x v="20"/>
    <s v="4029526"/>
    <s v="HOSPITAL JOSE AMERICO REZENDE"/>
    <n v="290410"/>
    <x v="208"/>
    <s v="0409070050"/>
    <x v="7"/>
    <x v="136"/>
    <n v="8"/>
    <s v="AIH"/>
  </r>
  <r>
    <n v="292360"/>
    <x v="20"/>
    <s v="4029526"/>
    <s v="HOSPITAL JOSE AMERICO REZENDE"/>
    <n v="290420"/>
    <x v="209"/>
    <s v="0401020088"/>
    <x v="36"/>
    <x v="132"/>
    <n v="1"/>
    <s v="AIH"/>
  </r>
  <r>
    <n v="292360"/>
    <x v="20"/>
    <s v="4029526"/>
    <s v="HOSPITAL JOSE AMERICO REZENDE"/>
    <n v="290420"/>
    <x v="209"/>
    <s v="0407020284"/>
    <x v="3"/>
    <x v="4"/>
    <n v="1"/>
    <s v="AIH"/>
  </r>
  <r>
    <n v="292360"/>
    <x v="20"/>
    <s v="4029526"/>
    <s v="HOSPITAL JOSE AMERICO REZENDE"/>
    <n v="290420"/>
    <x v="209"/>
    <s v="0407030026"/>
    <x v="0"/>
    <x v="22"/>
    <n v="3"/>
    <s v="AIH"/>
  </r>
  <r>
    <n v="292360"/>
    <x v="20"/>
    <s v="4029526"/>
    <s v="HOSPITAL JOSE AMERICO REZENDE"/>
    <n v="290420"/>
    <x v="209"/>
    <s v="0407040064"/>
    <x v="9"/>
    <x v="17"/>
    <n v="1"/>
    <s v="AIH"/>
  </r>
  <r>
    <n v="292360"/>
    <x v="20"/>
    <s v="4029526"/>
    <s v="HOSPITAL JOSE AMERICO REZENDE"/>
    <n v="290420"/>
    <x v="209"/>
    <s v="0407040080"/>
    <x v="5"/>
    <x v="48"/>
    <n v="2"/>
    <s v="AIH"/>
  </r>
  <r>
    <n v="292360"/>
    <x v="20"/>
    <s v="4029526"/>
    <s v="HOSPITAL JOSE AMERICO REZENDE"/>
    <n v="290420"/>
    <x v="209"/>
    <s v="0407040102"/>
    <x v="1"/>
    <x v="5"/>
    <n v="1"/>
    <s v="AIH"/>
  </r>
  <r>
    <n v="292360"/>
    <x v="20"/>
    <s v="4029526"/>
    <s v="HOSPITAL JOSE AMERICO REZENDE"/>
    <n v="290420"/>
    <x v="209"/>
    <s v="0407040129"/>
    <x v="4"/>
    <x v="11"/>
    <n v="2"/>
    <s v="AIH"/>
  </r>
  <r>
    <n v="292360"/>
    <x v="20"/>
    <s v="4029526"/>
    <s v="HOSPITAL JOSE AMERICO REZENDE"/>
    <n v="290420"/>
    <x v="209"/>
    <s v="0408050160"/>
    <x v="35"/>
    <x v="131"/>
    <n v="1"/>
    <s v="AIH"/>
  </r>
  <r>
    <n v="292360"/>
    <x v="20"/>
    <s v="4029526"/>
    <s v="HOSPITAL JOSE AMERICO REZENDE"/>
    <n v="290420"/>
    <x v="209"/>
    <s v="0409060135"/>
    <x v="6"/>
    <x v="42"/>
    <n v="4"/>
    <s v="AIH"/>
  </r>
  <r>
    <n v="292360"/>
    <x v="20"/>
    <s v="4029526"/>
    <s v="HOSPITAL JOSE AMERICO REZENDE"/>
    <n v="290420"/>
    <x v="209"/>
    <s v="0409060216"/>
    <x v="13"/>
    <x v="87"/>
    <n v="2"/>
    <s v="AIH"/>
  </r>
  <r>
    <n v="292360"/>
    <x v="20"/>
    <s v="4029526"/>
    <s v="HOSPITAL JOSE AMERICO REZENDE"/>
    <n v="290755"/>
    <x v="210"/>
    <s v="0407020284"/>
    <x v="3"/>
    <x v="89"/>
    <n v="5"/>
    <s v="AIH"/>
  </r>
  <r>
    <n v="292360"/>
    <x v="20"/>
    <s v="4029526"/>
    <s v="HOSPITAL JOSE AMERICO REZENDE"/>
    <n v="290755"/>
    <x v="210"/>
    <s v="0407030026"/>
    <x v="0"/>
    <x v="6"/>
    <n v="5"/>
    <s v="AIH"/>
  </r>
  <r>
    <n v="292360"/>
    <x v="20"/>
    <s v="4029526"/>
    <s v="HOSPITAL JOSE AMERICO REZENDE"/>
    <n v="290755"/>
    <x v="210"/>
    <s v="0407040064"/>
    <x v="9"/>
    <x v="17"/>
    <n v="1"/>
    <s v="AIH"/>
  </r>
  <r>
    <n v="292360"/>
    <x v="20"/>
    <s v="4029526"/>
    <s v="HOSPITAL JOSE AMERICO REZENDE"/>
    <n v="290755"/>
    <x v="210"/>
    <s v="0407040080"/>
    <x v="5"/>
    <x v="48"/>
    <n v="2"/>
    <s v="AIH"/>
  </r>
  <r>
    <n v="292360"/>
    <x v="20"/>
    <s v="4029526"/>
    <s v="HOSPITAL JOSE AMERICO REZENDE"/>
    <n v="290755"/>
    <x v="210"/>
    <s v="0407040102"/>
    <x v="1"/>
    <x v="5"/>
    <n v="1"/>
    <s v="AIH"/>
  </r>
  <r>
    <n v="292360"/>
    <x v="20"/>
    <s v="4029526"/>
    <s v="HOSPITAL JOSE AMERICO REZENDE"/>
    <n v="290755"/>
    <x v="210"/>
    <s v="0407040129"/>
    <x v="4"/>
    <x v="11"/>
    <n v="2"/>
    <s v="AIH"/>
  </r>
  <r>
    <n v="292360"/>
    <x v="20"/>
    <s v="4029526"/>
    <s v="HOSPITAL JOSE AMERICO REZENDE"/>
    <n v="290755"/>
    <x v="210"/>
    <s v="0408050888"/>
    <x v="37"/>
    <x v="137"/>
    <n v="1"/>
    <s v="AIH"/>
  </r>
  <r>
    <n v="292360"/>
    <x v="20"/>
    <s v="4029526"/>
    <s v="HOSPITAL JOSE AMERICO REZENDE"/>
    <n v="290755"/>
    <x v="210"/>
    <s v="0408060441"/>
    <x v="38"/>
    <x v="138"/>
    <n v="1"/>
    <s v="AIH"/>
  </r>
  <r>
    <n v="292360"/>
    <x v="20"/>
    <s v="4029526"/>
    <s v="HOSPITAL JOSE AMERICO REZENDE"/>
    <n v="290755"/>
    <x v="210"/>
    <s v="0409040231"/>
    <x v="24"/>
    <x v="62"/>
    <n v="1"/>
    <s v="AIH"/>
  </r>
  <r>
    <n v="292360"/>
    <x v="20"/>
    <s v="4029526"/>
    <s v="HOSPITAL JOSE AMERICO REZENDE"/>
    <n v="290755"/>
    <x v="210"/>
    <s v="0409060135"/>
    <x v="6"/>
    <x v="42"/>
    <n v="4"/>
    <s v="AIH"/>
  </r>
  <r>
    <n v="292360"/>
    <x v="20"/>
    <s v="4029526"/>
    <s v="HOSPITAL JOSE AMERICO REZENDE"/>
    <n v="290755"/>
    <x v="210"/>
    <s v="0409060216"/>
    <x v="13"/>
    <x v="139"/>
    <n v="6"/>
    <s v="AIH"/>
  </r>
  <r>
    <n v="292360"/>
    <x v="20"/>
    <s v="4029526"/>
    <s v="HOSPITAL JOSE AMERICO REZENDE"/>
    <n v="290880"/>
    <x v="211"/>
    <s v="0407030026"/>
    <x v="0"/>
    <x v="22"/>
    <n v="3"/>
    <s v="AIH"/>
  </r>
  <r>
    <n v="292360"/>
    <x v="20"/>
    <s v="4029526"/>
    <s v="HOSPITAL JOSE AMERICO REZENDE"/>
    <n v="290880"/>
    <x v="211"/>
    <s v="0407040129"/>
    <x v="4"/>
    <x v="11"/>
    <n v="2"/>
    <s v="AIH"/>
  </r>
  <r>
    <n v="292360"/>
    <x v="20"/>
    <s v="4029526"/>
    <s v="HOSPITAL JOSE AMERICO REZENDE"/>
    <n v="291010"/>
    <x v="212"/>
    <s v="0409060135"/>
    <x v="6"/>
    <x v="29"/>
    <n v="1"/>
    <s v="AIH"/>
  </r>
  <r>
    <n v="292360"/>
    <x v="20"/>
    <s v="4029526"/>
    <s v="HOSPITAL JOSE AMERICO REZENDE"/>
    <n v="291165"/>
    <x v="213"/>
    <s v="0407040080"/>
    <x v="5"/>
    <x v="9"/>
    <n v="1"/>
    <s v="AIH"/>
  </r>
  <r>
    <n v="292360"/>
    <x v="20"/>
    <s v="4029526"/>
    <s v="HOSPITAL JOSE AMERICO REZENDE"/>
    <n v="291165"/>
    <x v="213"/>
    <s v="0407040102"/>
    <x v="1"/>
    <x v="23"/>
    <n v="2"/>
    <s v="AIH"/>
  </r>
  <r>
    <n v="292360"/>
    <x v="20"/>
    <s v="4029526"/>
    <s v="HOSPITAL JOSE AMERICO REZENDE"/>
    <n v="291165"/>
    <x v="213"/>
    <s v="0407040129"/>
    <x v="4"/>
    <x v="41"/>
    <n v="5"/>
    <s v="AIH"/>
  </r>
  <r>
    <n v="292360"/>
    <x v="20"/>
    <s v="4029526"/>
    <s v="HOSPITAL JOSE AMERICO REZENDE"/>
    <n v="291165"/>
    <x v="213"/>
    <s v="0409060135"/>
    <x v="6"/>
    <x v="29"/>
    <n v="1"/>
    <s v="AIH"/>
  </r>
  <r>
    <n v="292360"/>
    <x v="20"/>
    <s v="4029526"/>
    <s v="HOSPITAL JOSE AMERICO REZENDE"/>
    <n v="291220"/>
    <x v="154"/>
    <s v="0407030026"/>
    <x v="0"/>
    <x v="22"/>
    <n v="3"/>
    <s v="AIH"/>
  </r>
  <r>
    <n v="292360"/>
    <x v="20"/>
    <s v="4029526"/>
    <s v="HOSPITAL JOSE AMERICO REZENDE"/>
    <n v="291220"/>
    <x v="154"/>
    <s v="0407040102"/>
    <x v="1"/>
    <x v="1"/>
    <n v="3"/>
    <s v="AIH"/>
  </r>
  <r>
    <n v="292360"/>
    <x v="20"/>
    <s v="4029526"/>
    <s v="HOSPITAL JOSE AMERICO REZENDE"/>
    <n v="291220"/>
    <x v="154"/>
    <s v="0407040129"/>
    <x v="4"/>
    <x v="11"/>
    <n v="2"/>
    <s v="AIH"/>
  </r>
  <r>
    <n v="292360"/>
    <x v="20"/>
    <s v="4029526"/>
    <s v="HOSPITAL JOSE AMERICO REZENDE"/>
    <n v="291220"/>
    <x v="154"/>
    <s v="0409060135"/>
    <x v="6"/>
    <x v="29"/>
    <n v="1"/>
    <s v="AIH"/>
  </r>
  <r>
    <n v="292360"/>
    <x v="20"/>
    <s v="4029526"/>
    <s v="HOSPITAL JOSE AMERICO REZENDE"/>
    <n v="291220"/>
    <x v="154"/>
    <s v="0409060216"/>
    <x v="13"/>
    <x v="28"/>
    <n v="1"/>
    <s v="AIH"/>
  </r>
  <r>
    <n v="292360"/>
    <x v="20"/>
    <s v="4029526"/>
    <s v="HOSPITAL JOSE AMERICO REZENDE"/>
    <n v="291220"/>
    <x v="154"/>
    <s v="0409070050"/>
    <x v="7"/>
    <x v="14"/>
    <n v="1"/>
    <s v="AIH"/>
  </r>
  <r>
    <n v="292360"/>
    <x v="20"/>
    <s v="4029526"/>
    <s v="HOSPITAL JOSE AMERICO REZENDE"/>
    <n v="291250"/>
    <x v="214"/>
    <s v="0407020276"/>
    <x v="23"/>
    <x v="60"/>
    <n v="1"/>
    <s v="AIH"/>
  </r>
  <r>
    <n v="292360"/>
    <x v="20"/>
    <s v="4029526"/>
    <s v="HOSPITAL JOSE AMERICO REZENDE"/>
    <n v="291250"/>
    <x v="214"/>
    <s v="0407030026"/>
    <x v="0"/>
    <x v="3"/>
    <n v="2"/>
    <s v="AIH"/>
  </r>
  <r>
    <n v="292360"/>
    <x v="20"/>
    <s v="4029526"/>
    <s v="HOSPITAL JOSE AMERICO REZENDE"/>
    <n v="291250"/>
    <x v="214"/>
    <s v="0409050083"/>
    <x v="15"/>
    <x v="140"/>
    <n v="4"/>
    <s v="AIH"/>
  </r>
  <r>
    <n v="292360"/>
    <x v="20"/>
    <s v="4029526"/>
    <s v="HOSPITAL JOSE AMERICO REZENDE"/>
    <n v="291250"/>
    <x v="214"/>
    <s v="0409060135"/>
    <x v="6"/>
    <x v="29"/>
    <n v="1"/>
    <s v="AIH"/>
  </r>
  <r>
    <n v="292360"/>
    <x v="20"/>
    <s v="4029526"/>
    <s v="HOSPITAL JOSE AMERICO REZENDE"/>
    <n v="291250"/>
    <x v="214"/>
    <s v="0409070050"/>
    <x v="7"/>
    <x v="14"/>
    <n v="1"/>
    <s v="AIH"/>
  </r>
  <r>
    <n v="292360"/>
    <x v="20"/>
    <s v="4029526"/>
    <s v="HOSPITAL JOSE AMERICO REZENDE"/>
    <n v="291720"/>
    <x v="215"/>
    <s v="0407030026"/>
    <x v="0"/>
    <x v="3"/>
    <n v="2"/>
    <s v="AIH"/>
  </r>
  <r>
    <n v="292360"/>
    <x v="20"/>
    <s v="4029526"/>
    <s v="HOSPITAL JOSE AMERICO REZENDE"/>
    <n v="291860"/>
    <x v="216"/>
    <s v="0407030026"/>
    <x v="0"/>
    <x v="21"/>
    <n v="1"/>
    <s v="AIH"/>
  </r>
  <r>
    <n v="292360"/>
    <x v="20"/>
    <s v="4029526"/>
    <s v="HOSPITAL JOSE AMERICO REZENDE"/>
    <n v="291860"/>
    <x v="216"/>
    <s v="0407040129"/>
    <x v="4"/>
    <x v="25"/>
    <n v="3"/>
    <s v="AIH"/>
  </r>
  <r>
    <n v="292360"/>
    <x v="20"/>
    <s v="4029526"/>
    <s v="HOSPITAL JOSE AMERICO REZENDE"/>
    <n v="291860"/>
    <x v="216"/>
    <s v="0408050888"/>
    <x v="37"/>
    <x v="137"/>
    <n v="1"/>
    <s v="AIH"/>
  </r>
  <r>
    <n v="292360"/>
    <x v="20"/>
    <s v="4029526"/>
    <s v="HOSPITAL JOSE AMERICO REZENDE"/>
    <n v="291860"/>
    <x v="216"/>
    <s v="0409050083"/>
    <x v="15"/>
    <x v="31"/>
    <n v="1"/>
    <s v="AIH"/>
  </r>
  <r>
    <n v="292360"/>
    <x v="20"/>
    <s v="4029526"/>
    <s v="HOSPITAL JOSE AMERICO REZENDE"/>
    <n v="291860"/>
    <x v="216"/>
    <s v="0409070050"/>
    <x v="7"/>
    <x v="78"/>
    <n v="2"/>
    <s v="AIH"/>
  </r>
  <r>
    <n v="292360"/>
    <x v="20"/>
    <s v="4029526"/>
    <s v="HOSPITAL JOSE AMERICO REZENDE"/>
    <n v="292030"/>
    <x v="217"/>
    <s v="0407040102"/>
    <x v="1"/>
    <x v="23"/>
    <n v="2"/>
    <s v="AIH"/>
  </r>
  <r>
    <n v="292360"/>
    <x v="20"/>
    <s v="4029526"/>
    <s v="HOSPITAL JOSE AMERICO REZENDE"/>
    <n v="292030"/>
    <x v="217"/>
    <s v="0407040129"/>
    <x v="4"/>
    <x v="8"/>
    <n v="1"/>
    <s v="AIH"/>
  </r>
  <r>
    <n v="292360"/>
    <x v="20"/>
    <s v="4029526"/>
    <s v="HOSPITAL JOSE AMERICO REZENDE"/>
    <n v="292360"/>
    <x v="218"/>
    <s v="0401020088"/>
    <x v="36"/>
    <x v="132"/>
    <n v="1"/>
    <s v="AIH"/>
  </r>
  <r>
    <n v="292360"/>
    <x v="20"/>
    <s v="4029526"/>
    <s v="HOSPITAL JOSE AMERICO REZENDE"/>
    <n v="292360"/>
    <x v="218"/>
    <s v="0407020284"/>
    <x v="3"/>
    <x v="141"/>
    <n v="7"/>
    <s v="AIH"/>
  </r>
  <r>
    <n v="292360"/>
    <x v="20"/>
    <s v="4029526"/>
    <s v="HOSPITAL JOSE AMERICO REZENDE"/>
    <n v="292360"/>
    <x v="218"/>
    <s v="0407030026"/>
    <x v="0"/>
    <x v="121"/>
    <n v="15"/>
    <s v="AIH"/>
  </r>
  <r>
    <n v="292360"/>
    <x v="20"/>
    <s v="4029526"/>
    <s v="HOSPITAL JOSE AMERICO REZENDE"/>
    <n v="292360"/>
    <x v="218"/>
    <s v="0407040064"/>
    <x v="9"/>
    <x v="17"/>
    <n v="1"/>
    <s v="AIH"/>
  </r>
  <r>
    <n v="292360"/>
    <x v="20"/>
    <s v="4029526"/>
    <s v="HOSPITAL JOSE AMERICO REZENDE"/>
    <n v="292360"/>
    <x v="218"/>
    <s v="0407040102"/>
    <x v="1"/>
    <x v="56"/>
    <n v="5"/>
    <s v="AIH"/>
  </r>
  <r>
    <n v="292360"/>
    <x v="20"/>
    <s v="4029526"/>
    <s v="HOSPITAL JOSE AMERICO REZENDE"/>
    <n v="292360"/>
    <x v="218"/>
    <s v="0407040129"/>
    <x v="4"/>
    <x v="25"/>
    <n v="3"/>
    <s v="AIH"/>
  </r>
  <r>
    <n v="292360"/>
    <x v="20"/>
    <s v="4029526"/>
    <s v="HOSPITAL JOSE AMERICO REZENDE"/>
    <n v="292360"/>
    <x v="218"/>
    <s v="0408050160"/>
    <x v="35"/>
    <x v="142"/>
    <n v="2"/>
    <s v="AIH"/>
  </r>
  <r>
    <n v="292360"/>
    <x v="20"/>
    <s v="4029526"/>
    <s v="HOSPITAL JOSE AMERICO REZENDE"/>
    <n v="292360"/>
    <x v="218"/>
    <s v="0408060441"/>
    <x v="38"/>
    <x v="143"/>
    <n v="6"/>
    <s v="AIH"/>
  </r>
  <r>
    <n v="292360"/>
    <x v="20"/>
    <s v="4029526"/>
    <s v="HOSPITAL JOSE AMERICO REZENDE"/>
    <n v="292360"/>
    <x v="218"/>
    <s v="0409030023"/>
    <x v="39"/>
    <x v="144"/>
    <n v="1"/>
    <s v="AIH"/>
  </r>
  <r>
    <n v="292360"/>
    <x v="20"/>
    <s v="4029526"/>
    <s v="HOSPITAL JOSE AMERICO REZENDE"/>
    <n v="292360"/>
    <x v="218"/>
    <s v="0409040215"/>
    <x v="10"/>
    <x v="20"/>
    <n v="1"/>
    <s v="AIH"/>
  </r>
  <r>
    <n v="292360"/>
    <x v="20"/>
    <s v="4029526"/>
    <s v="HOSPITAL JOSE AMERICO REZENDE"/>
    <n v="292360"/>
    <x v="218"/>
    <s v="0409040231"/>
    <x v="24"/>
    <x v="62"/>
    <n v="1"/>
    <s v="AIH"/>
  </r>
  <r>
    <n v="292360"/>
    <x v="20"/>
    <s v="4029526"/>
    <s v="HOSPITAL JOSE AMERICO REZENDE"/>
    <n v="292360"/>
    <x v="218"/>
    <s v="0409050083"/>
    <x v="15"/>
    <x v="140"/>
    <n v="4"/>
    <s v="AIH"/>
  </r>
  <r>
    <n v="292360"/>
    <x v="20"/>
    <s v="4029526"/>
    <s v="HOSPITAL JOSE AMERICO REZENDE"/>
    <n v="292360"/>
    <x v="218"/>
    <s v="0409060135"/>
    <x v="6"/>
    <x v="45"/>
    <n v="3"/>
    <s v="AIH"/>
  </r>
  <r>
    <n v="292360"/>
    <x v="20"/>
    <s v="4029526"/>
    <s v="HOSPITAL JOSE AMERICO REZENDE"/>
    <n v="292360"/>
    <x v="218"/>
    <s v="0409060216"/>
    <x v="13"/>
    <x v="28"/>
    <n v="1"/>
    <s v="AIH"/>
  </r>
  <r>
    <n v="292360"/>
    <x v="20"/>
    <s v="4029526"/>
    <s v="HOSPITAL JOSE AMERICO REZENDE"/>
    <n v="292360"/>
    <x v="218"/>
    <s v="0409070050"/>
    <x v="7"/>
    <x v="13"/>
    <n v="4"/>
    <s v="AIH"/>
  </r>
  <r>
    <n v="292360"/>
    <x v="20"/>
    <s v="4029526"/>
    <s v="HOSPITAL JOSE AMERICO REZENDE"/>
    <n v="292360"/>
    <x v="218"/>
    <s v="0409070157"/>
    <x v="19"/>
    <x v="46"/>
    <n v="1"/>
    <s v="AIH"/>
  </r>
  <r>
    <n v="292360"/>
    <x v="20"/>
    <s v="4029526"/>
    <s v="HOSPITAL JOSE AMERICO REZENDE"/>
    <n v="292670"/>
    <x v="219"/>
    <s v="0407030026"/>
    <x v="0"/>
    <x v="22"/>
    <n v="3"/>
    <s v="AIH"/>
  </r>
  <r>
    <n v="292360"/>
    <x v="20"/>
    <s v="4029526"/>
    <s v="HOSPITAL JOSE AMERICO REZENDE"/>
    <n v="292670"/>
    <x v="219"/>
    <s v="0407040064"/>
    <x v="9"/>
    <x v="17"/>
    <n v="1"/>
    <s v="AIH"/>
  </r>
  <r>
    <n v="292360"/>
    <x v="20"/>
    <s v="4029526"/>
    <s v="HOSPITAL JOSE AMERICO REZENDE"/>
    <n v="292670"/>
    <x v="219"/>
    <s v="0407040102"/>
    <x v="1"/>
    <x v="1"/>
    <n v="3"/>
    <s v="AIH"/>
  </r>
  <r>
    <n v="292360"/>
    <x v="20"/>
    <s v="4029526"/>
    <s v="HOSPITAL JOSE AMERICO REZENDE"/>
    <n v="292670"/>
    <x v="219"/>
    <s v="0407040129"/>
    <x v="4"/>
    <x v="25"/>
    <n v="3"/>
    <s v="AIH"/>
  </r>
  <r>
    <n v="292360"/>
    <x v="20"/>
    <s v="4029526"/>
    <s v="HOSPITAL JOSE AMERICO REZENDE"/>
    <n v="292670"/>
    <x v="219"/>
    <s v="0409060194"/>
    <x v="17"/>
    <x v="53"/>
    <n v="1"/>
    <s v="AIH"/>
  </r>
  <r>
    <n v="292360"/>
    <x v="20"/>
    <s v="4029526"/>
    <s v="HOSPITAL JOSE AMERICO REZENDE"/>
    <n v="292670"/>
    <x v="219"/>
    <s v="0409060216"/>
    <x v="13"/>
    <x v="28"/>
    <n v="1"/>
    <s v="AIH"/>
  </r>
  <r>
    <n v="292360"/>
    <x v="20"/>
    <s v="4029526"/>
    <s v="HOSPITAL JOSE AMERICO REZENDE"/>
    <n v="292690"/>
    <x v="220"/>
    <s v="0407030026"/>
    <x v="0"/>
    <x v="22"/>
    <n v="3"/>
    <s v="AIH"/>
  </r>
  <r>
    <n v="292360"/>
    <x v="20"/>
    <s v="4029526"/>
    <s v="HOSPITAL JOSE AMERICO REZENDE"/>
    <n v="292690"/>
    <x v="220"/>
    <s v="0407040102"/>
    <x v="1"/>
    <x v="1"/>
    <n v="3"/>
    <s v="AIH"/>
  </r>
  <r>
    <n v="292360"/>
    <x v="20"/>
    <s v="4029526"/>
    <s v="HOSPITAL JOSE AMERICO REZENDE"/>
    <n v="292690"/>
    <x v="220"/>
    <s v="0407040129"/>
    <x v="4"/>
    <x v="11"/>
    <n v="2"/>
    <s v="AIH"/>
  </r>
  <r>
    <n v="292360"/>
    <x v="20"/>
    <s v="4029526"/>
    <s v="HOSPITAL JOSE AMERICO REZENDE"/>
    <n v="292690"/>
    <x v="220"/>
    <s v="0409040215"/>
    <x v="10"/>
    <x v="90"/>
    <n v="2"/>
    <s v="AIH"/>
  </r>
  <r>
    <n v="292360"/>
    <x v="20"/>
    <s v="4029526"/>
    <s v="HOSPITAL JOSE AMERICO REZENDE"/>
    <n v="292690"/>
    <x v="220"/>
    <s v="0409060216"/>
    <x v="13"/>
    <x v="28"/>
    <n v="1"/>
    <s v="AIH"/>
  </r>
  <r>
    <n v="292360"/>
    <x v="20"/>
    <s v="4029526"/>
    <s v="HOSPITAL JOSE AMERICO REZENDE"/>
    <n v="293100"/>
    <x v="221"/>
    <s v="0407030026"/>
    <x v="0"/>
    <x v="3"/>
    <n v="2"/>
    <s v="AIH"/>
  </r>
  <r>
    <n v="292360"/>
    <x v="20"/>
    <s v="4029526"/>
    <s v="HOSPITAL JOSE AMERICO REZENDE"/>
    <n v="293100"/>
    <x v="221"/>
    <s v="0407040102"/>
    <x v="1"/>
    <x v="1"/>
    <n v="3"/>
    <s v="AIH"/>
  </r>
  <r>
    <n v="292360"/>
    <x v="20"/>
    <s v="4029526"/>
    <s v="HOSPITAL JOSE AMERICO REZENDE"/>
    <n v="293100"/>
    <x v="221"/>
    <s v="0407040129"/>
    <x v="4"/>
    <x v="11"/>
    <n v="2"/>
    <s v="AIH"/>
  </r>
  <r>
    <n v="292360"/>
    <x v="20"/>
    <s v="4029526"/>
    <s v="HOSPITAL JOSE AMERICO REZENDE"/>
    <n v="293100"/>
    <x v="221"/>
    <s v="0409050083"/>
    <x v="15"/>
    <x v="50"/>
    <n v="2"/>
    <s v="AIH"/>
  </r>
  <r>
    <n v="292360"/>
    <x v="20"/>
    <s v="4029526"/>
    <s v="HOSPITAL JOSE AMERICO REZENDE"/>
    <n v="293100"/>
    <x v="221"/>
    <s v="0409060194"/>
    <x v="17"/>
    <x v="53"/>
    <n v="1"/>
    <s v="AIH"/>
  </r>
  <r>
    <n v="292600"/>
    <x v="21"/>
    <s v="2509369"/>
    <s v="HOSPITAL SAO PEDRO"/>
    <n v="292600"/>
    <x v="222"/>
    <s v="0407030026"/>
    <x v="0"/>
    <x v="44"/>
    <n v="6"/>
    <s v="AIH"/>
  </r>
  <r>
    <n v="292600"/>
    <x v="21"/>
    <s v="2509369"/>
    <s v="HOSPITAL SAO PEDRO"/>
    <n v="292600"/>
    <x v="222"/>
    <s v="0407040102"/>
    <x v="1"/>
    <x v="56"/>
    <n v="5"/>
    <s v="AIH"/>
  </r>
  <r>
    <n v="292600"/>
    <x v="21"/>
    <s v="2509369"/>
    <s v="HOSPITAL SAO PEDRO"/>
    <n v="292600"/>
    <x v="222"/>
    <s v="0407040129"/>
    <x v="4"/>
    <x v="8"/>
    <n v="1"/>
    <s v="AIH"/>
  </r>
  <r>
    <n v="292600"/>
    <x v="21"/>
    <s v="2509369"/>
    <s v="HOSPITAL SAO PEDRO"/>
    <n v="292600"/>
    <x v="222"/>
    <s v="0409050083"/>
    <x v="15"/>
    <x v="140"/>
    <n v="4"/>
    <s v="AIH"/>
  </r>
  <r>
    <n v="292600"/>
    <x v="21"/>
    <s v="2509369"/>
    <s v="HOSPITAL SAO PEDRO"/>
    <n v="293200"/>
    <x v="223"/>
    <s v="0407030026"/>
    <x v="0"/>
    <x v="44"/>
    <n v="6"/>
    <s v="AIH"/>
  </r>
  <r>
    <n v="292600"/>
    <x v="21"/>
    <s v="2509369"/>
    <s v="HOSPITAL SAO PEDRO"/>
    <n v="293200"/>
    <x v="223"/>
    <s v="0407040064"/>
    <x v="9"/>
    <x v="17"/>
    <n v="1"/>
    <s v="AIH"/>
  </r>
  <r>
    <n v="292600"/>
    <x v="21"/>
    <s v="2509369"/>
    <s v="HOSPITAL SAO PEDRO"/>
    <n v="293200"/>
    <x v="223"/>
    <s v="0407040102"/>
    <x v="1"/>
    <x v="5"/>
    <n v="1"/>
    <s v="AIH"/>
  </r>
  <r>
    <n v="292720"/>
    <x v="22"/>
    <s v="2510391"/>
    <s v="HOSPITAL REGIONAL DE RUY BARBOSA"/>
    <n v="290380"/>
    <x v="152"/>
    <s v="0407040102"/>
    <x v="1"/>
    <x v="5"/>
    <n v="1"/>
    <s v="AIH"/>
  </r>
  <r>
    <n v="292720"/>
    <x v="22"/>
    <s v="2510391"/>
    <s v="HOSPITAL REGIONAL DE RUY BARBOSA"/>
    <n v="290620"/>
    <x v="173"/>
    <s v="0407040064"/>
    <x v="9"/>
    <x v="17"/>
    <n v="1"/>
    <s v="AIH"/>
  </r>
  <r>
    <n v="292720"/>
    <x v="22"/>
    <s v="2510391"/>
    <s v="HOSPITAL REGIONAL DE RUY BARBOSA"/>
    <n v="290620"/>
    <x v="173"/>
    <s v="0407040080"/>
    <x v="5"/>
    <x v="9"/>
    <n v="1"/>
    <s v="AIH"/>
  </r>
  <r>
    <n v="292720"/>
    <x v="22"/>
    <s v="2510391"/>
    <s v="HOSPITAL REGIONAL DE RUY BARBOSA"/>
    <n v="290620"/>
    <x v="173"/>
    <s v="0407040129"/>
    <x v="4"/>
    <x v="8"/>
    <n v="1"/>
    <s v="AIH"/>
  </r>
  <r>
    <n v="292720"/>
    <x v="22"/>
    <s v="2510391"/>
    <s v="HOSPITAL REGIONAL DE RUY BARBOSA"/>
    <n v="291260"/>
    <x v="155"/>
    <s v="0407040129"/>
    <x v="4"/>
    <x v="11"/>
    <n v="2"/>
    <s v="AIH"/>
  </r>
  <r>
    <n v="292720"/>
    <x v="22"/>
    <s v="2510391"/>
    <s v="HOSPITAL REGIONAL DE RUY BARBOSA"/>
    <n v="291835"/>
    <x v="91"/>
    <s v="0407030026"/>
    <x v="0"/>
    <x v="22"/>
    <n v="3"/>
    <s v="AIH"/>
  </r>
  <r>
    <n v="292720"/>
    <x v="22"/>
    <s v="2510391"/>
    <s v="HOSPITAL REGIONAL DE RUY BARBOSA"/>
    <n v="292720"/>
    <x v="165"/>
    <s v="0407020284"/>
    <x v="3"/>
    <x v="24"/>
    <n v="2"/>
    <s v="AIH"/>
  </r>
  <r>
    <n v="292720"/>
    <x v="22"/>
    <s v="2510391"/>
    <s v="HOSPITAL REGIONAL DE RUY BARBOSA"/>
    <n v="292720"/>
    <x v="165"/>
    <s v="0407040129"/>
    <x v="4"/>
    <x v="25"/>
    <n v="3"/>
    <s v="AIH"/>
  </r>
  <r>
    <n v="292720"/>
    <x v="22"/>
    <s v="2510391"/>
    <s v="HOSPITAL REGIONAL DE RUY BARBOSA"/>
    <n v="292720"/>
    <x v="165"/>
    <s v="0409030023"/>
    <x v="39"/>
    <x v="144"/>
    <n v="1"/>
    <s v="AIH"/>
  </r>
  <r>
    <n v="292720"/>
    <x v="22"/>
    <s v="2510391"/>
    <s v="HOSPITAL REGIONAL DE RUY BARBOSA"/>
    <n v="292720"/>
    <x v="165"/>
    <s v="0409060135"/>
    <x v="6"/>
    <x v="29"/>
    <n v="1"/>
    <s v="AIH"/>
  </r>
  <r>
    <n v="292720"/>
    <x v="22"/>
    <s v="2510391"/>
    <s v="HOSPITAL REGIONAL DE RUY BARBOSA"/>
    <n v="293340"/>
    <x v="224"/>
    <s v="0407030026"/>
    <x v="0"/>
    <x v="21"/>
    <n v="1"/>
    <s v="AIH"/>
  </r>
  <r>
    <n v="292740"/>
    <x v="23"/>
    <s v="0006688"/>
    <s v="CDTO"/>
    <n v="290070"/>
    <x v="12"/>
    <s v="0405030177"/>
    <x v="40"/>
    <x v="145"/>
    <n v="1"/>
    <s v="AIH"/>
  </r>
  <r>
    <n v="292740"/>
    <x v="23"/>
    <s v="0006688"/>
    <s v="CDTO"/>
    <n v="290150"/>
    <x v="85"/>
    <s v="0405030177"/>
    <x v="40"/>
    <x v="145"/>
    <n v="1"/>
    <s v="AIH"/>
  </r>
  <r>
    <n v="292740"/>
    <x v="23"/>
    <s v="0006688"/>
    <s v="CDTO"/>
    <n v="290570"/>
    <x v="97"/>
    <s v="0405030177"/>
    <x v="40"/>
    <x v="146"/>
    <n v="2"/>
    <s v="AIH"/>
  </r>
  <r>
    <n v="292740"/>
    <x v="23"/>
    <s v="0006688"/>
    <s v="CDTO"/>
    <n v="290570"/>
    <x v="97"/>
    <s v="0405030193"/>
    <x v="41"/>
    <x v="147"/>
    <n v="1"/>
    <s v="APAC"/>
  </r>
  <r>
    <n v="292740"/>
    <x v="23"/>
    <s v="0006688"/>
    <s v="CDTO"/>
    <n v="290570"/>
    <x v="97"/>
    <s v="0405050372"/>
    <x v="28"/>
    <x v="148"/>
    <n v="1"/>
    <s v="AIH"/>
  </r>
  <r>
    <n v="292740"/>
    <x v="23"/>
    <s v="0006688"/>
    <s v="CDTO"/>
    <n v="290800"/>
    <x v="58"/>
    <s v="0405030177"/>
    <x v="40"/>
    <x v="145"/>
    <n v="1"/>
    <s v="AIH"/>
  </r>
  <r>
    <n v="292740"/>
    <x v="23"/>
    <s v="0006688"/>
    <s v="CDTO"/>
    <n v="290800"/>
    <x v="58"/>
    <s v="0405050372"/>
    <x v="28"/>
    <x v="148"/>
    <n v="1"/>
    <s v="AIH"/>
  </r>
  <r>
    <n v="292740"/>
    <x v="23"/>
    <s v="0006688"/>
    <s v="CDTO"/>
    <n v="290840"/>
    <x v="69"/>
    <s v="0405030193"/>
    <x v="41"/>
    <x v="147"/>
    <n v="1"/>
    <s v="APAC"/>
  </r>
  <r>
    <n v="292740"/>
    <x v="23"/>
    <s v="0006688"/>
    <s v="CDTO"/>
    <n v="291050"/>
    <x v="116"/>
    <s v="0405030177"/>
    <x v="40"/>
    <x v="145"/>
    <n v="1"/>
    <s v="AIH"/>
  </r>
  <r>
    <n v="292740"/>
    <x v="23"/>
    <s v="0006688"/>
    <s v="CDTO"/>
    <n v="291050"/>
    <x v="116"/>
    <s v="0405030193"/>
    <x v="41"/>
    <x v="147"/>
    <n v="1"/>
    <s v="APAC"/>
  </r>
  <r>
    <n v="292740"/>
    <x v="23"/>
    <s v="0006688"/>
    <s v="CDTO"/>
    <n v="291050"/>
    <x v="116"/>
    <s v="0405050372"/>
    <x v="28"/>
    <x v="148"/>
    <n v="1"/>
    <s v="AIH"/>
  </r>
  <r>
    <n v="292740"/>
    <x v="23"/>
    <s v="0006688"/>
    <s v="CDTO"/>
    <n v="291072"/>
    <x v="225"/>
    <s v="0405030177"/>
    <x v="40"/>
    <x v="146"/>
    <n v="2"/>
    <s v="AIH"/>
  </r>
  <r>
    <n v="292740"/>
    <x v="23"/>
    <s v="0006688"/>
    <s v="CDTO"/>
    <n v="291072"/>
    <x v="225"/>
    <s v="0405050372"/>
    <x v="28"/>
    <x v="148"/>
    <n v="1"/>
    <s v="AIH"/>
  </r>
  <r>
    <n v="292740"/>
    <x v="23"/>
    <s v="0006688"/>
    <s v="CDTO"/>
    <n v="291170"/>
    <x v="226"/>
    <s v="0405030177"/>
    <x v="40"/>
    <x v="145"/>
    <n v="1"/>
    <s v="AIH"/>
  </r>
  <r>
    <n v="292740"/>
    <x v="23"/>
    <s v="0006688"/>
    <s v="CDTO"/>
    <n v="291390"/>
    <x v="227"/>
    <s v="0405030177"/>
    <x v="40"/>
    <x v="145"/>
    <n v="1"/>
    <s v="AIH"/>
  </r>
  <r>
    <n v="292740"/>
    <x v="23"/>
    <s v="0006688"/>
    <s v="CDTO"/>
    <n v="291390"/>
    <x v="227"/>
    <s v="0405050372"/>
    <x v="28"/>
    <x v="148"/>
    <n v="1"/>
    <s v="AIH"/>
  </r>
  <r>
    <n v="292740"/>
    <x v="23"/>
    <s v="0006688"/>
    <s v="CDTO"/>
    <n v="291520"/>
    <x v="228"/>
    <s v="0405030177"/>
    <x v="40"/>
    <x v="145"/>
    <n v="1"/>
    <s v="AIH"/>
  </r>
  <r>
    <n v="292740"/>
    <x v="23"/>
    <s v="0006688"/>
    <s v="CDTO"/>
    <n v="291520"/>
    <x v="228"/>
    <s v="0405050372"/>
    <x v="28"/>
    <x v="148"/>
    <n v="1"/>
    <s v="AIH"/>
  </r>
  <r>
    <n v="292740"/>
    <x v="23"/>
    <s v="0006688"/>
    <s v="CDTO"/>
    <n v="291570"/>
    <x v="229"/>
    <s v="0405030142"/>
    <x v="42"/>
    <x v="149"/>
    <n v="1"/>
    <s v="AIH"/>
  </r>
  <r>
    <n v="292740"/>
    <x v="23"/>
    <s v="0006688"/>
    <s v="CDTO"/>
    <n v="291570"/>
    <x v="229"/>
    <s v="0405050372"/>
    <x v="28"/>
    <x v="148"/>
    <n v="1"/>
    <s v="AIH"/>
  </r>
  <r>
    <n v="292740"/>
    <x v="23"/>
    <s v="0006688"/>
    <s v="CDTO"/>
    <n v="291840"/>
    <x v="230"/>
    <s v="0405030177"/>
    <x v="40"/>
    <x v="145"/>
    <n v="1"/>
    <s v="AIH"/>
  </r>
  <r>
    <n v="292740"/>
    <x v="23"/>
    <s v="0006688"/>
    <s v="CDTO"/>
    <n v="291840"/>
    <x v="230"/>
    <s v="0405030193"/>
    <x v="41"/>
    <x v="147"/>
    <n v="1"/>
    <s v="APAC"/>
  </r>
  <r>
    <n v="292740"/>
    <x v="23"/>
    <s v="0006688"/>
    <s v="CDTO"/>
    <n v="291840"/>
    <x v="230"/>
    <s v="0405050372"/>
    <x v="28"/>
    <x v="148"/>
    <n v="1"/>
    <s v="AIH"/>
  </r>
  <r>
    <n v="292740"/>
    <x v="23"/>
    <s v="0006688"/>
    <s v="CDTO"/>
    <n v="291870"/>
    <x v="231"/>
    <s v="0405030169"/>
    <x v="43"/>
    <x v="150"/>
    <n v="1"/>
    <s v="AIH"/>
  </r>
  <r>
    <n v="292740"/>
    <x v="23"/>
    <s v="0006688"/>
    <s v="CDTO"/>
    <n v="291955"/>
    <x v="232"/>
    <s v="0405030177"/>
    <x v="40"/>
    <x v="145"/>
    <n v="1"/>
    <s v="AIH"/>
  </r>
  <r>
    <n v="292740"/>
    <x v="23"/>
    <s v="0006688"/>
    <s v="CDTO"/>
    <n v="291955"/>
    <x v="232"/>
    <s v="0405050372"/>
    <x v="28"/>
    <x v="148"/>
    <n v="1"/>
    <s v="AIH"/>
  </r>
  <r>
    <n v="292740"/>
    <x v="23"/>
    <s v="0006688"/>
    <s v="CDTO"/>
    <n v="291980"/>
    <x v="233"/>
    <s v="0405030142"/>
    <x v="42"/>
    <x v="149"/>
    <n v="1"/>
    <s v="AIH"/>
  </r>
  <r>
    <n v="292740"/>
    <x v="23"/>
    <s v="0006688"/>
    <s v="CDTO"/>
    <n v="292400"/>
    <x v="39"/>
    <s v="0405030193"/>
    <x v="41"/>
    <x v="151"/>
    <n v="2"/>
    <s v="APAC"/>
  </r>
  <r>
    <n v="292740"/>
    <x v="23"/>
    <s v="0006688"/>
    <s v="CDTO"/>
    <n v="292560"/>
    <x v="190"/>
    <s v="0405030142"/>
    <x v="42"/>
    <x v="149"/>
    <n v="1"/>
    <s v="AIH"/>
  </r>
  <r>
    <n v="292740"/>
    <x v="23"/>
    <s v="0006688"/>
    <s v="CDTO"/>
    <n v="292630"/>
    <x v="78"/>
    <s v="0405030142"/>
    <x v="42"/>
    <x v="149"/>
    <n v="1"/>
    <s v="AIH"/>
  </r>
  <r>
    <n v="292740"/>
    <x v="23"/>
    <s v="0006688"/>
    <s v="CDTO"/>
    <n v="293135"/>
    <x v="200"/>
    <s v="0405030177"/>
    <x v="40"/>
    <x v="145"/>
    <n v="1"/>
    <s v="AIH"/>
  </r>
  <r>
    <n v="292740"/>
    <x v="23"/>
    <s v="0006688"/>
    <s v="CDTO"/>
    <n v="293135"/>
    <x v="200"/>
    <s v="0405030193"/>
    <x v="41"/>
    <x v="151"/>
    <n v="2"/>
    <s v="APAC"/>
  </r>
  <r>
    <n v="292740"/>
    <x v="23"/>
    <s v="0006688"/>
    <s v="CDTO"/>
    <n v="293135"/>
    <x v="200"/>
    <s v="0405050372"/>
    <x v="28"/>
    <x v="148"/>
    <n v="1"/>
    <s v="AIH"/>
  </r>
  <r>
    <n v="292740"/>
    <x v="23"/>
    <s v="2466562"/>
    <s v="OFTALMODIANOSE HOSPITAL DE OLHOS"/>
    <n v="290370"/>
    <x v="234"/>
    <s v="0405050372"/>
    <x v="28"/>
    <x v="152"/>
    <n v="14"/>
    <s v="APAC"/>
  </r>
  <r>
    <n v="292740"/>
    <x v="23"/>
    <s v="2466562"/>
    <s v="OFTALMODIANOSE HOSPITAL DE OLHOS"/>
    <n v="291000"/>
    <x v="235"/>
    <s v="0405050372"/>
    <x v="28"/>
    <x v="148"/>
    <n v="1"/>
    <s v="APAC"/>
  </r>
  <r>
    <n v="292740"/>
    <x v="23"/>
    <s v="2466562"/>
    <s v="OFTALMODIANOSE HOSPITAL DE OLHOS"/>
    <n v="291430"/>
    <x v="236"/>
    <s v="0405050372"/>
    <x v="28"/>
    <x v="148"/>
    <n v="1"/>
    <s v="APAC"/>
  </r>
  <r>
    <n v="292740"/>
    <x v="23"/>
    <s v="2466562"/>
    <s v="OFTALMODIANOSE HOSPITAL DE OLHOS"/>
    <n v="291520"/>
    <x v="237"/>
    <s v="0405050372"/>
    <x v="28"/>
    <x v="153"/>
    <n v="11"/>
    <s v="APAC"/>
  </r>
  <r>
    <n v="292740"/>
    <x v="23"/>
    <s v="2466562"/>
    <s v="OFTALMODIANOSE HOSPITAL DE OLHOS"/>
    <n v="291800"/>
    <x v="238"/>
    <s v="0405050372"/>
    <x v="28"/>
    <x v="154"/>
    <n v="318"/>
    <s v="APAC"/>
  </r>
  <r>
    <n v="292740"/>
    <x v="23"/>
    <s v="2466562"/>
    <s v="OFTALMODIANOSE HOSPITAL DE OLHOS"/>
    <n v="291830"/>
    <x v="239"/>
    <s v="0405050372"/>
    <x v="28"/>
    <x v="155"/>
    <n v="2"/>
    <s v="APAC"/>
  </r>
  <r>
    <n v="292740"/>
    <x v="23"/>
    <s v="2466562"/>
    <s v="OFTALMODIANOSE HOSPITAL DE OLHOS"/>
    <n v="291950"/>
    <x v="240"/>
    <s v="0405050372"/>
    <x v="28"/>
    <x v="156"/>
    <n v="15"/>
    <s v="APAC"/>
  </r>
  <r>
    <n v="292800"/>
    <x v="24"/>
    <s v="6689876"/>
    <s v="ADRIVANA OLIVEIRA CUNHA E CIA LTDA"/>
    <n v="290210"/>
    <x v="30"/>
    <s v="0405050372"/>
    <x v="28"/>
    <x v="157"/>
    <n v="36"/>
    <s v="APAC"/>
  </r>
  <r>
    <n v="292800"/>
    <x v="24"/>
    <s v="6689876"/>
    <s v="ADRIVANA OLIVEIRA CUNHA E CIA LTDA"/>
    <n v="290327"/>
    <x v="67"/>
    <s v="0405050372"/>
    <x v="28"/>
    <x v="152"/>
    <n v="14"/>
    <s v="APAC"/>
  </r>
  <r>
    <n v="292800"/>
    <x v="24"/>
    <s v="6689876"/>
    <s v="ADRIVANA OLIVEIRA CUNHA E CIA LTDA"/>
    <n v="290360"/>
    <x v="68"/>
    <s v="0405050372"/>
    <x v="28"/>
    <x v="158"/>
    <n v="31"/>
    <s v="APAC"/>
  </r>
  <r>
    <n v="292800"/>
    <x v="24"/>
    <s v="6689876"/>
    <s v="ADRIVANA OLIVEIRA CUNHA E CIA LTDA"/>
    <n v="290680"/>
    <x v="119"/>
    <s v="0405050372"/>
    <x v="28"/>
    <x v="159"/>
    <n v="39"/>
    <s v="APAC"/>
  </r>
  <r>
    <n v="292800"/>
    <x v="24"/>
    <s v="6689876"/>
    <s v="ADRIVANA OLIVEIRA CUNHA E CIA LTDA"/>
    <n v="290685"/>
    <x v="241"/>
    <s v="0405050372"/>
    <x v="28"/>
    <x v="160"/>
    <n v="4"/>
    <s v="APAC"/>
  </r>
  <r>
    <n v="292800"/>
    <x v="24"/>
    <s v="6689876"/>
    <s v="ADRIVANA OLIVEIRA CUNHA E CIA LTDA"/>
    <n v="290840"/>
    <x v="69"/>
    <s v="0405050372"/>
    <x v="28"/>
    <x v="161"/>
    <n v="40"/>
    <s v="APAC"/>
  </r>
  <r>
    <n v="292800"/>
    <x v="24"/>
    <s v="6689876"/>
    <s v="ADRIVANA OLIVEIRA CUNHA E CIA LTDA"/>
    <n v="291070"/>
    <x v="33"/>
    <s v="0405050372"/>
    <x v="28"/>
    <x v="162"/>
    <n v="97"/>
    <s v="APAC"/>
  </r>
  <r>
    <n v="292800"/>
    <x v="24"/>
    <s v="6689876"/>
    <s v="ADRIVANA OLIVEIRA CUNHA E CIA LTDA"/>
    <n v="291910"/>
    <x v="75"/>
    <s v="0405050372"/>
    <x v="28"/>
    <x v="155"/>
    <n v="2"/>
    <s v="APAC"/>
  </r>
  <r>
    <n v="292800"/>
    <x v="24"/>
    <s v="6689876"/>
    <s v="ADRIVANA OLIVEIRA CUNHA E CIA LTDA"/>
    <n v="292150"/>
    <x v="242"/>
    <s v="0405050372"/>
    <x v="28"/>
    <x v="163"/>
    <n v="82"/>
    <s v="APAC"/>
  </r>
  <r>
    <n v="292800"/>
    <x v="24"/>
    <s v="6689876"/>
    <s v="ADRIVANA OLIVEIRA CUNHA E CIA LTDA"/>
    <n v="292265"/>
    <x v="120"/>
    <s v="0405050372"/>
    <x v="28"/>
    <x v="164"/>
    <n v="17"/>
    <s v="APAC"/>
  </r>
  <r>
    <n v="292800"/>
    <x v="24"/>
    <s v="6689876"/>
    <s v="ADRIVANA OLIVEIRA CUNHA E CIA LTDA"/>
    <n v="292405"/>
    <x v="243"/>
    <s v="0405050372"/>
    <x v="28"/>
    <x v="155"/>
    <n v="2"/>
    <s v="APAC"/>
  </r>
  <r>
    <n v="292800"/>
    <x v="24"/>
    <s v="6689876"/>
    <s v="ADRIVANA OLIVEIRA CUNHA E CIA LTDA"/>
    <n v="292580"/>
    <x v="76"/>
    <s v="0405050372"/>
    <x v="28"/>
    <x v="165"/>
    <n v="23"/>
    <s v="APAC"/>
  </r>
  <r>
    <n v="292800"/>
    <x v="24"/>
    <s v="6689876"/>
    <s v="ADRIVANA OLIVEIRA CUNHA E CIA LTDA"/>
    <n v="292590"/>
    <x v="22"/>
    <s v="0405050372"/>
    <x v="28"/>
    <x v="166"/>
    <n v="60"/>
    <s v="APAC"/>
  </r>
  <r>
    <n v="292800"/>
    <x v="24"/>
    <s v="6689876"/>
    <s v="ADRIVANA OLIVEIRA CUNHA E CIA LTDA"/>
    <n v="292610"/>
    <x v="77"/>
    <s v="0405050372"/>
    <x v="28"/>
    <x v="153"/>
    <n v="11"/>
    <s v="APAC"/>
  </r>
  <r>
    <n v="292800"/>
    <x v="24"/>
    <s v="6689876"/>
    <s v="ADRIVANA OLIVEIRA CUNHA E CIA LTDA"/>
    <n v="292800"/>
    <x v="80"/>
    <s v="0405050372"/>
    <x v="28"/>
    <x v="167"/>
    <n v="55"/>
    <s v="APAC"/>
  </r>
  <r>
    <n v="292800"/>
    <x v="24"/>
    <s v="6689876"/>
    <s v="ADRIVANA OLIVEIRA CUNHA E CIA LTDA"/>
    <n v="292895"/>
    <x v="81"/>
    <s v="0405050372"/>
    <x v="28"/>
    <x v="98"/>
    <n v="6"/>
    <s v="APAC"/>
  </r>
  <r>
    <n v="292800"/>
    <x v="24"/>
    <s v="6689876"/>
    <s v="ADRIVANA OLIVEIRA CUNHA E CIA LTDA"/>
    <n v="293050"/>
    <x v="25"/>
    <s v="0405050372"/>
    <x v="28"/>
    <x v="148"/>
    <n v="1"/>
    <s v="APAC"/>
  </r>
  <r>
    <n v="292800"/>
    <x v="24"/>
    <s v="6689876"/>
    <s v="ADRIVANA OLIVEIRA CUNHA E CIA LTDA"/>
    <n v="293150"/>
    <x v="27"/>
    <s v="0405050372"/>
    <x v="28"/>
    <x v="155"/>
    <n v="2"/>
    <s v="APAC"/>
  </r>
  <r>
    <n v="292800"/>
    <x v="24"/>
    <s v="6689876"/>
    <s v="ADRIVANA OLIVEIRA CUNHA E CIA LTDA"/>
    <n v="293300"/>
    <x v="83"/>
    <s v="0405050372"/>
    <x v="28"/>
    <x v="168"/>
    <n v="49"/>
    <s v="APAC"/>
  </r>
  <r>
    <n v="292900"/>
    <x v="25"/>
    <s v="2520613"/>
    <s v="HOSPITAL NOSSA SENHORA DA POMPEIA"/>
    <n v="290820"/>
    <x v="244"/>
    <s v="0407020284"/>
    <x v="3"/>
    <x v="4"/>
    <n v="1"/>
    <s v="AIH"/>
  </r>
  <r>
    <n v="292900"/>
    <x v="25"/>
    <s v="2520613"/>
    <s v="HOSPITAL NOSSA SENHORA DA POMPEIA"/>
    <n v="290820"/>
    <x v="244"/>
    <s v="0407030026"/>
    <x v="0"/>
    <x v="21"/>
    <n v="1"/>
    <s v="AIH"/>
  </r>
  <r>
    <n v="292900"/>
    <x v="25"/>
    <s v="2520613"/>
    <s v="HOSPITAL NOSSA SENHORA DA POMPEIA"/>
    <n v="291820"/>
    <x v="105"/>
    <s v="0407030026"/>
    <x v="0"/>
    <x v="21"/>
    <n v="1"/>
    <s v="AIH"/>
  </r>
  <r>
    <n v="292900"/>
    <x v="25"/>
    <s v="2520613"/>
    <s v="HOSPITAL NOSSA SENHORA DA POMPEIA"/>
    <n v="292240"/>
    <x v="245"/>
    <s v="0409050083"/>
    <x v="15"/>
    <x v="50"/>
    <n v="2"/>
    <s v="AIH"/>
  </r>
  <r>
    <n v="292900"/>
    <x v="25"/>
    <s v="2520613"/>
    <s v="HOSPITAL NOSSA SENHORA DA POMPEIA"/>
    <n v="292900"/>
    <x v="203"/>
    <s v="0407020284"/>
    <x v="3"/>
    <x v="4"/>
    <n v="1"/>
    <s v="AIH"/>
  </r>
  <r>
    <n v="292960"/>
    <x v="26"/>
    <s v="2602008"/>
    <s v="HOSPITAL DE CIRURGIAS DO RECONCAVO - SAPEAÇU"/>
    <n v="290100"/>
    <x v="6"/>
    <s v="0407020284"/>
    <x v="3"/>
    <x v="34"/>
    <n v="4"/>
    <s v="AIH"/>
  </r>
  <r>
    <n v="292960"/>
    <x v="26"/>
    <s v="2602008"/>
    <s v="HOSPITAL DE CIRURGIAS DO RECONCAVO - SAPEAÇU"/>
    <n v="290100"/>
    <x v="6"/>
    <s v="0407030026"/>
    <x v="0"/>
    <x v="21"/>
    <n v="1"/>
    <s v="AIH"/>
  </r>
  <r>
    <n v="292960"/>
    <x v="26"/>
    <s v="2602008"/>
    <s v="HOSPITAL DE CIRURGIAS DO RECONCAVO - SAPEAÇU"/>
    <n v="290100"/>
    <x v="6"/>
    <s v="0407040080"/>
    <x v="5"/>
    <x v="9"/>
    <n v="1"/>
    <s v="AIH"/>
  </r>
  <r>
    <n v="292960"/>
    <x v="26"/>
    <s v="2602008"/>
    <s v="HOSPITAL DE CIRURGIAS DO RECONCAVO - SAPEAÇU"/>
    <n v="290100"/>
    <x v="6"/>
    <s v="0407040102"/>
    <x v="1"/>
    <x v="5"/>
    <n v="1"/>
    <s v="AIH"/>
  </r>
  <r>
    <n v="292960"/>
    <x v="26"/>
    <s v="2602008"/>
    <s v="HOSPITAL DE CIRURGIAS DO RECONCAVO - SAPEAÇU"/>
    <n v="290230"/>
    <x v="246"/>
    <s v="0407020284"/>
    <x v="3"/>
    <x v="4"/>
    <n v="1"/>
    <s v="AIH"/>
  </r>
  <r>
    <n v="292960"/>
    <x v="26"/>
    <s v="2602008"/>
    <s v="HOSPITAL DE CIRURGIAS DO RECONCAVO - SAPEAÇU"/>
    <n v="290230"/>
    <x v="246"/>
    <s v="0407030026"/>
    <x v="0"/>
    <x v="3"/>
    <n v="2"/>
    <s v="AIH"/>
  </r>
  <r>
    <n v="292960"/>
    <x v="26"/>
    <s v="2602008"/>
    <s v="HOSPITAL DE CIRURGIAS DO RECONCAVO - SAPEAÇU"/>
    <n v="290230"/>
    <x v="246"/>
    <s v="0407040064"/>
    <x v="9"/>
    <x v="17"/>
    <n v="1"/>
    <s v="AIH"/>
  </r>
  <r>
    <n v="292960"/>
    <x v="26"/>
    <s v="2602008"/>
    <s v="HOSPITAL DE CIRURGIAS DO RECONCAVO - SAPEAÇU"/>
    <n v="290230"/>
    <x v="246"/>
    <s v="0407040102"/>
    <x v="1"/>
    <x v="5"/>
    <n v="1"/>
    <s v="AIH"/>
  </r>
  <r>
    <n v="292960"/>
    <x v="26"/>
    <s v="2602008"/>
    <s v="HOSPITAL DE CIRURGIAS DO RECONCAVO - SAPEAÇU"/>
    <n v="290230"/>
    <x v="246"/>
    <s v="0407040129"/>
    <x v="4"/>
    <x v="11"/>
    <n v="2"/>
    <s v="AIH"/>
  </r>
  <r>
    <n v="292960"/>
    <x v="26"/>
    <s v="2602008"/>
    <s v="HOSPITAL DE CIRURGIAS DO RECONCAVO - SAPEAÇU"/>
    <n v="290230"/>
    <x v="246"/>
    <s v="0409060135"/>
    <x v="6"/>
    <x v="29"/>
    <n v="1"/>
    <s v="AIH"/>
  </r>
  <r>
    <n v="292960"/>
    <x v="26"/>
    <s v="2602008"/>
    <s v="HOSPITAL DE CIRURGIAS DO RECONCAVO - SAPEAÇU"/>
    <n v="290485"/>
    <x v="247"/>
    <s v="0407040129"/>
    <x v="4"/>
    <x v="8"/>
    <n v="1"/>
    <s v="AIH"/>
  </r>
  <r>
    <n v="292960"/>
    <x v="26"/>
    <s v="2602008"/>
    <s v="HOSPITAL DE CIRURGIAS DO RECONCAVO - SAPEAÇU"/>
    <n v="290730"/>
    <x v="98"/>
    <s v="0406020574"/>
    <x v="32"/>
    <x v="169"/>
    <n v="2"/>
    <s v="AIH"/>
  </r>
  <r>
    <n v="292960"/>
    <x v="26"/>
    <s v="2602008"/>
    <s v="HOSPITAL DE CIRURGIAS DO RECONCAVO - SAPEAÇU"/>
    <n v="290730"/>
    <x v="98"/>
    <s v="0407020284"/>
    <x v="3"/>
    <x v="4"/>
    <n v="1"/>
    <s v="AIH"/>
  </r>
  <r>
    <n v="292960"/>
    <x v="26"/>
    <s v="2602008"/>
    <s v="HOSPITAL DE CIRURGIAS DO RECONCAVO - SAPEAÇU"/>
    <n v="290730"/>
    <x v="98"/>
    <s v="0407030026"/>
    <x v="0"/>
    <x v="21"/>
    <n v="1"/>
    <s v="AIH"/>
  </r>
  <r>
    <n v="292960"/>
    <x v="26"/>
    <s v="2602008"/>
    <s v="HOSPITAL DE CIRURGIAS DO RECONCAVO - SAPEAÇU"/>
    <n v="290730"/>
    <x v="98"/>
    <s v="0407040102"/>
    <x v="1"/>
    <x v="5"/>
    <n v="1"/>
    <s v="AIH"/>
  </r>
  <r>
    <n v="292960"/>
    <x v="26"/>
    <s v="2602008"/>
    <s v="HOSPITAL DE CIRURGIAS DO RECONCAVO - SAPEAÇU"/>
    <n v="290730"/>
    <x v="98"/>
    <s v="0407040129"/>
    <x v="4"/>
    <x v="8"/>
    <n v="1"/>
    <s v="AIH"/>
  </r>
  <r>
    <n v="292960"/>
    <x v="26"/>
    <s v="2602008"/>
    <s v="HOSPITAL DE CIRURGIAS DO RECONCAVO - SAPEAÇU"/>
    <n v="290730"/>
    <x v="98"/>
    <s v="0409060135"/>
    <x v="6"/>
    <x v="45"/>
    <n v="3"/>
    <s v="AIH"/>
  </r>
  <r>
    <n v="292960"/>
    <x v="26"/>
    <s v="2602008"/>
    <s v="HOSPITAL DE CIRURGIAS DO RECONCAVO - SAPEAÇU"/>
    <n v="290830"/>
    <x v="99"/>
    <s v="0406020566"/>
    <x v="33"/>
    <x v="126"/>
    <n v="1"/>
    <s v="AIH"/>
  </r>
  <r>
    <n v="292960"/>
    <x v="26"/>
    <s v="2602008"/>
    <s v="HOSPITAL DE CIRURGIAS DO RECONCAVO - SAPEAÇU"/>
    <n v="290830"/>
    <x v="99"/>
    <s v="0407030026"/>
    <x v="0"/>
    <x v="21"/>
    <n v="1"/>
    <s v="AIH"/>
  </r>
  <r>
    <n v="292960"/>
    <x v="26"/>
    <s v="2602008"/>
    <s v="HOSPITAL DE CIRURGIAS DO RECONCAVO - SAPEAÇU"/>
    <n v="290980"/>
    <x v="100"/>
    <s v="0406020566"/>
    <x v="33"/>
    <x v="126"/>
    <n v="1"/>
    <s v="AIH"/>
  </r>
  <r>
    <n v="292960"/>
    <x v="26"/>
    <s v="2602008"/>
    <s v="HOSPITAL DE CIRURGIAS DO RECONCAVO - SAPEAÇU"/>
    <n v="291020"/>
    <x v="248"/>
    <s v="0407020284"/>
    <x v="3"/>
    <x v="4"/>
    <n v="1"/>
    <s v="AIH"/>
  </r>
  <r>
    <n v="292960"/>
    <x v="26"/>
    <s v="2602008"/>
    <s v="HOSPITAL DE CIRURGIAS DO RECONCAVO - SAPEAÇU"/>
    <n v="291020"/>
    <x v="248"/>
    <s v="0407030026"/>
    <x v="0"/>
    <x v="21"/>
    <n v="1"/>
    <s v="AIH"/>
  </r>
  <r>
    <n v="292960"/>
    <x v="26"/>
    <s v="2602008"/>
    <s v="HOSPITAL DE CIRURGIAS DO RECONCAVO - SAPEAÇU"/>
    <n v="291020"/>
    <x v="248"/>
    <s v="0407040129"/>
    <x v="4"/>
    <x v="8"/>
    <n v="1"/>
    <s v="AIH"/>
  </r>
  <r>
    <n v="292960"/>
    <x v="26"/>
    <s v="2602008"/>
    <s v="HOSPITAL DE CIRURGIAS DO RECONCAVO - SAPEAÇU"/>
    <n v="291020"/>
    <x v="248"/>
    <s v="0409060135"/>
    <x v="6"/>
    <x v="29"/>
    <n v="1"/>
    <s v="AIH"/>
  </r>
  <r>
    <n v="292960"/>
    <x v="26"/>
    <s v="2602008"/>
    <s v="HOSPITAL DE CIRURGIAS DO RECONCAVO - SAPEAÇU"/>
    <n v="291030"/>
    <x v="249"/>
    <s v="0406020566"/>
    <x v="33"/>
    <x v="126"/>
    <n v="1"/>
    <s v="AIH"/>
  </r>
  <r>
    <n v="292960"/>
    <x v="26"/>
    <s v="2602008"/>
    <s v="HOSPITAL DE CIRURGIAS DO RECONCAVO - SAPEAÇU"/>
    <n v="291030"/>
    <x v="249"/>
    <s v="0406020574"/>
    <x v="32"/>
    <x v="170"/>
    <n v="3"/>
    <s v="AIH"/>
  </r>
  <r>
    <n v="292960"/>
    <x v="26"/>
    <s v="2602008"/>
    <s v="HOSPITAL DE CIRURGIAS DO RECONCAVO - SAPEAÇU"/>
    <n v="291030"/>
    <x v="249"/>
    <s v="0407020284"/>
    <x v="3"/>
    <x v="24"/>
    <n v="2"/>
    <s v="AIH"/>
  </r>
  <r>
    <n v="292960"/>
    <x v="26"/>
    <s v="2602008"/>
    <s v="HOSPITAL DE CIRURGIAS DO RECONCAVO - SAPEAÇU"/>
    <n v="291030"/>
    <x v="249"/>
    <s v="0407030026"/>
    <x v="0"/>
    <x v="3"/>
    <n v="2"/>
    <s v="AIH"/>
  </r>
  <r>
    <n v="292960"/>
    <x v="26"/>
    <s v="2602008"/>
    <s v="HOSPITAL DE CIRURGIAS DO RECONCAVO - SAPEAÇU"/>
    <n v="291030"/>
    <x v="249"/>
    <s v="0407040102"/>
    <x v="1"/>
    <x v="5"/>
    <n v="1"/>
    <s v="AIH"/>
  </r>
  <r>
    <n v="292960"/>
    <x v="26"/>
    <s v="2602008"/>
    <s v="HOSPITAL DE CIRURGIAS DO RECONCAVO - SAPEAÇU"/>
    <n v="291030"/>
    <x v="249"/>
    <s v="0407040129"/>
    <x v="4"/>
    <x v="130"/>
    <n v="7"/>
    <s v="AIH"/>
  </r>
  <r>
    <n v="292960"/>
    <x v="26"/>
    <s v="2602008"/>
    <s v="HOSPITAL DE CIRURGIAS DO RECONCAVO - SAPEAÇU"/>
    <n v="291030"/>
    <x v="249"/>
    <s v="0409060119"/>
    <x v="25"/>
    <x v="74"/>
    <n v="1"/>
    <s v="AIH"/>
  </r>
  <r>
    <n v="292960"/>
    <x v="26"/>
    <s v="2602008"/>
    <s v="HOSPITAL DE CIRURGIAS DO RECONCAVO - SAPEAÇU"/>
    <n v="291685"/>
    <x v="7"/>
    <s v="0407020284"/>
    <x v="3"/>
    <x v="4"/>
    <n v="1"/>
    <s v="AIH"/>
  </r>
  <r>
    <n v="292960"/>
    <x v="26"/>
    <s v="2602008"/>
    <s v="HOSPITAL DE CIRURGIAS DO RECONCAVO - SAPEAÇU"/>
    <n v="291685"/>
    <x v="7"/>
    <s v="0407030026"/>
    <x v="0"/>
    <x v="6"/>
    <n v="5"/>
    <s v="AIH"/>
  </r>
  <r>
    <n v="292960"/>
    <x v="26"/>
    <s v="2602008"/>
    <s v="HOSPITAL DE CIRURGIAS DO RECONCAVO - SAPEAÇU"/>
    <n v="291685"/>
    <x v="7"/>
    <s v="0409060135"/>
    <x v="6"/>
    <x v="45"/>
    <n v="3"/>
    <s v="AIH"/>
  </r>
  <r>
    <n v="292960"/>
    <x v="26"/>
    <s v="2602008"/>
    <s v="HOSPITAL DE CIRURGIAS DO RECONCAVO - SAPEAÇU"/>
    <n v="291820"/>
    <x v="105"/>
    <s v="0407030026"/>
    <x v="0"/>
    <x v="21"/>
    <n v="1"/>
    <s v="AIH"/>
  </r>
  <r>
    <n v="292960"/>
    <x v="26"/>
    <s v="2602008"/>
    <s v="HOSPITAL DE CIRURGIAS DO RECONCAVO - SAPEAÇU"/>
    <n v="291820"/>
    <x v="105"/>
    <s v="0409060135"/>
    <x v="6"/>
    <x v="12"/>
    <n v="2"/>
    <s v="AIH"/>
  </r>
  <r>
    <n v="292960"/>
    <x v="26"/>
    <s v="2602008"/>
    <s v="HOSPITAL DE CIRURGIAS DO RECONCAVO - SAPEAÇU"/>
    <n v="291880"/>
    <x v="250"/>
    <s v="0406020566"/>
    <x v="33"/>
    <x v="126"/>
    <n v="1"/>
    <s v="AIH"/>
  </r>
  <r>
    <n v="292960"/>
    <x v="26"/>
    <s v="2602008"/>
    <s v="HOSPITAL DE CIRURGIAS DO RECONCAVO - SAPEAÇU"/>
    <n v="291880"/>
    <x v="250"/>
    <s v="0406020574"/>
    <x v="32"/>
    <x v="118"/>
    <n v="1"/>
    <s v="AIH"/>
  </r>
  <r>
    <n v="292960"/>
    <x v="26"/>
    <s v="2602008"/>
    <s v="HOSPITAL DE CIRURGIAS DO RECONCAVO - SAPEAÇU"/>
    <n v="291880"/>
    <x v="250"/>
    <s v="0407020284"/>
    <x v="3"/>
    <x v="91"/>
    <n v="3"/>
    <s v="AIH"/>
  </r>
  <r>
    <n v="292960"/>
    <x v="26"/>
    <s v="2602008"/>
    <s v="HOSPITAL DE CIRURGIAS DO RECONCAVO - SAPEAÇU"/>
    <n v="291880"/>
    <x v="250"/>
    <s v="0407030026"/>
    <x v="0"/>
    <x v="3"/>
    <n v="2"/>
    <s v="AIH"/>
  </r>
  <r>
    <n v="292960"/>
    <x v="26"/>
    <s v="2602008"/>
    <s v="HOSPITAL DE CIRURGIAS DO RECONCAVO - SAPEAÇU"/>
    <n v="291880"/>
    <x v="250"/>
    <s v="0407040102"/>
    <x v="1"/>
    <x v="23"/>
    <n v="2"/>
    <s v="AIH"/>
  </r>
  <r>
    <n v="292960"/>
    <x v="26"/>
    <s v="2602008"/>
    <s v="HOSPITAL DE CIRURGIAS DO RECONCAVO - SAPEAÇU"/>
    <n v="291880"/>
    <x v="250"/>
    <s v="0407040129"/>
    <x v="4"/>
    <x v="8"/>
    <n v="1"/>
    <s v="AIH"/>
  </r>
  <r>
    <n v="292960"/>
    <x v="26"/>
    <s v="2602008"/>
    <s v="HOSPITAL DE CIRURGIAS DO RECONCAVO - SAPEAÇU"/>
    <n v="291880"/>
    <x v="250"/>
    <s v="0409060135"/>
    <x v="6"/>
    <x v="12"/>
    <n v="2"/>
    <s v="AIH"/>
  </r>
  <r>
    <n v="292960"/>
    <x v="26"/>
    <s v="2602008"/>
    <s v="HOSPITAL DE CIRURGIAS DO RECONCAVO - SAPEAÇU"/>
    <n v="292060"/>
    <x v="106"/>
    <s v="0406020574"/>
    <x v="32"/>
    <x v="118"/>
    <n v="1"/>
    <s v="AIH"/>
  </r>
  <r>
    <n v="292960"/>
    <x v="26"/>
    <s v="2602008"/>
    <s v="HOSPITAL DE CIRURGIAS DO RECONCAVO - SAPEAÇU"/>
    <n v="292130"/>
    <x v="8"/>
    <s v="0407020284"/>
    <x v="3"/>
    <x v="4"/>
    <n v="1"/>
    <s v="AIH"/>
  </r>
  <r>
    <n v="292960"/>
    <x v="26"/>
    <s v="2602008"/>
    <s v="HOSPITAL DE CIRURGIAS DO RECONCAVO - SAPEAÇU"/>
    <n v="292220"/>
    <x v="9"/>
    <s v="0406020574"/>
    <x v="32"/>
    <x v="118"/>
    <n v="1"/>
    <s v="AIH"/>
  </r>
  <r>
    <n v="292960"/>
    <x v="26"/>
    <s v="2602008"/>
    <s v="HOSPITAL DE CIRURGIAS DO RECONCAVO - SAPEAÇU"/>
    <n v="292220"/>
    <x v="9"/>
    <s v="0407020284"/>
    <x v="3"/>
    <x v="24"/>
    <n v="2"/>
    <s v="AIH"/>
  </r>
  <r>
    <n v="292960"/>
    <x v="26"/>
    <s v="2602008"/>
    <s v="HOSPITAL DE CIRURGIAS DO RECONCAVO - SAPEAÇU"/>
    <n v="292220"/>
    <x v="9"/>
    <s v="0407040080"/>
    <x v="5"/>
    <x v="9"/>
    <n v="1"/>
    <s v="AIH"/>
  </r>
  <r>
    <n v="292960"/>
    <x v="26"/>
    <s v="2602008"/>
    <s v="HOSPITAL DE CIRURGIAS DO RECONCAVO - SAPEAÇU"/>
    <n v="292220"/>
    <x v="9"/>
    <s v="0407040102"/>
    <x v="1"/>
    <x v="23"/>
    <n v="2"/>
    <s v="AIH"/>
  </r>
  <r>
    <n v="292960"/>
    <x v="26"/>
    <s v="2602008"/>
    <s v="HOSPITAL DE CIRURGIAS DO RECONCAVO - SAPEAÇU"/>
    <n v="292220"/>
    <x v="9"/>
    <s v="0407040129"/>
    <x v="4"/>
    <x v="8"/>
    <n v="1"/>
    <s v="AIH"/>
  </r>
  <r>
    <n v="292960"/>
    <x v="26"/>
    <s v="2602008"/>
    <s v="HOSPITAL DE CIRURGIAS DO RECONCAVO - SAPEAÇU"/>
    <n v="292230"/>
    <x v="107"/>
    <s v="0406020574"/>
    <x v="32"/>
    <x v="118"/>
    <n v="1"/>
    <s v="AIH"/>
  </r>
  <r>
    <n v="292960"/>
    <x v="26"/>
    <s v="2602008"/>
    <s v="HOSPITAL DE CIRURGIAS DO RECONCAVO - SAPEAÇU"/>
    <n v="292230"/>
    <x v="107"/>
    <s v="0407020284"/>
    <x v="3"/>
    <x v="4"/>
    <n v="1"/>
    <s v="AIH"/>
  </r>
  <r>
    <n v="292960"/>
    <x v="26"/>
    <s v="2602008"/>
    <s v="HOSPITAL DE CIRURGIAS DO RECONCAVO - SAPEAÇU"/>
    <n v="292230"/>
    <x v="107"/>
    <s v="0407040080"/>
    <x v="5"/>
    <x v="9"/>
    <n v="1"/>
    <s v="AIH"/>
  </r>
  <r>
    <n v="292960"/>
    <x v="26"/>
    <s v="2602008"/>
    <s v="HOSPITAL DE CIRURGIAS DO RECONCAVO - SAPEAÇU"/>
    <n v="292230"/>
    <x v="107"/>
    <s v="0407040102"/>
    <x v="1"/>
    <x v="1"/>
    <n v="3"/>
    <s v="AIH"/>
  </r>
  <r>
    <n v="292960"/>
    <x v="26"/>
    <s v="2602008"/>
    <s v="HOSPITAL DE CIRURGIAS DO RECONCAVO - SAPEAÇU"/>
    <n v="292240"/>
    <x v="245"/>
    <s v="0406020574"/>
    <x v="32"/>
    <x v="118"/>
    <n v="1"/>
    <s v="AIH"/>
  </r>
  <r>
    <n v="292960"/>
    <x v="26"/>
    <s v="2602008"/>
    <s v="HOSPITAL DE CIRURGIAS DO RECONCAVO - SAPEAÇU"/>
    <n v="292240"/>
    <x v="245"/>
    <s v="0407020284"/>
    <x v="3"/>
    <x v="89"/>
    <n v="5"/>
    <s v="AIH"/>
  </r>
  <r>
    <n v="292960"/>
    <x v="26"/>
    <s v="2602008"/>
    <s v="HOSPITAL DE CIRURGIAS DO RECONCAVO - SAPEAÇU"/>
    <n v="292240"/>
    <x v="245"/>
    <s v="0407030026"/>
    <x v="0"/>
    <x v="3"/>
    <n v="2"/>
    <s v="AIH"/>
  </r>
  <r>
    <n v="292960"/>
    <x v="26"/>
    <s v="2602008"/>
    <s v="HOSPITAL DE CIRURGIAS DO RECONCAVO - SAPEAÇU"/>
    <n v="292240"/>
    <x v="245"/>
    <s v="0407040102"/>
    <x v="1"/>
    <x v="16"/>
    <n v="4"/>
    <s v="AIH"/>
  </r>
  <r>
    <n v="292960"/>
    <x v="26"/>
    <s v="2602008"/>
    <s v="HOSPITAL DE CIRURGIAS DO RECONCAVO - SAPEAÇU"/>
    <n v="292240"/>
    <x v="245"/>
    <s v="0407040129"/>
    <x v="4"/>
    <x v="41"/>
    <n v="5"/>
    <s v="AIH"/>
  </r>
  <r>
    <n v="292960"/>
    <x v="26"/>
    <s v="2602008"/>
    <s v="HOSPITAL DE CIRURGIAS DO RECONCAVO - SAPEAÇU"/>
    <n v="292240"/>
    <x v="245"/>
    <s v="0409060135"/>
    <x v="6"/>
    <x v="29"/>
    <n v="1"/>
    <s v="AIH"/>
  </r>
  <r>
    <n v="292960"/>
    <x v="26"/>
    <s v="2602008"/>
    <s v="HOSPITAL DE CIRURGIAS DO RECONCAVO - SAPEAÇU"/>
    <n v="292250"/>
    <x v="108"/>
    <s v="0407040102"/>
    <x v="1"/>
    <x v="5"/>
    <n v="1"/>
    <s v="AIH"/>
  </r>
  <r>
    <n v="292960"/>
    <x v="26"/>
    <s v="2602008"/>
    <s v="HOSPITAL DE CIRURGIAS DO RECONCAVO - SAPEAÇU"/>
    <n v="292575"/>
    <x v="110"/>
    <s v="0407040102"/>
    <x v="1"/>
    <x v="5"/>
    <n v="1"/>
    <s v="AIH"/>
  </r>
  <r>
    <n v="292960"/>
    <x v="26"/>
    <s v="2602008"/>
    <s v="HOSPITAL DE CIRURGIAS DO RECONCAVO - SAPEAÇU"/>
    <n v="292575"/>
    <x v="110"/>
    <s v="0409060135"/>
    <x v="6"/>
    <x v="88"/>
    <n v="6"/>
    <s v="AIH"/>
  </r>
  <r>
    <n v="292960"/>
    <x v="26"/>
    <s v="2602008"/>
    <s v="HOSPITAL DE CIRURGIAS DO RECONCAVO - SAPEAÇU"/>
    <n v="292850"/>
    <x v="251"/>
    <s v="0406020566"/>
    <x v="33"/>
    <x v="126"/>
    <n v="1"/>
    <s v="AIH"/>
  </r>
  <r>
    <n v="292960"/>
    <x v="26"/>
    <s v="2602008"/>
    <s v="HOSPITAL DE CIRURGIAS DO RECONCAVO - SAPEAÇU"/>
    <n v="292850"/>
    <x v="251"/>
    <s v="0407020284"/>
    <x v="3"/>
    <x v="24"/>
    <n v="2"/>
    <s v="AIH"/>
  </r>
  <r>
    <n v="292960"/>
    <x v="26"/>
    <s v="2602008"/>
    <s v="HOSPITAL DE CIRURGIAS DO RECONCAVO - SAPEAÇU"/>
    <n v="292850"/>
    <x v="251"/>
    <s v="0407030026"/>
    <x v="0"/>
    <x v="21"/>
    <n v="1"/>
    <s v="AIH"/>
  </r>
  <r>
    <n v="292960"/>
    <x v="26"/>
    <s v="2602008"/>
    <s v="HOSPITAL DE CIRURGIAS DO RECONCAVO - SAPEAÇU"/>
    <n v="292850"/>
    <x v="251"/>
    <s v="0409060135"/>
    <x v="6"/>
    <x v="12"/>
    <n v="2"/>
    <s v="AIH"/>
  </r>
  <r>
    <n v="292960"/>
    <x v="26"/>
    <s v="2602008"/>
    <s v="HOSPITAL DE CIRURGIAS DO RECONCAVO - SAPEAÇU"/>
    <n v="292850"/>
    <x v="251"/>
    <s v="0409070157"/>
    <x v="19"/>
    <x v="46"/>
    <n v="1"/>
    <s v="AIH"/>
  </r>
  <r>
    <n v="292960"/>
    <x v="26"/>
    <s v="2602008"/>
    <s v="HOSPITAL DE CIRURGIAS DO RECONCAVO - SAPEAÇU"/>
    <n v="292870"/>
    <x v="111"/>
    <s v="0406020566"/>
    <x v="33"/>
    <x v="171"/>
    <n v="3"/>
    <s v="AIH"/>
  </r>
  <r>
    <n v="292960"/>
    <x v="26"/>
    <s v="2602008"/>
    <s v="HOSPITAL DE CIRURGIAS DO RECONCAVO - SAPEAÇU"/>
    <n v="292870"/>
    <x v="111"/>
    <s v="0406020574"/>
    <x v="32"/>
    <x v="170"/>
    <n v="3"/>
    <s v="AIH"/>
  </r>
  <r>
    <n v="292960"/>
    <x v="26"/>
    <s v="2602008"/>
    <s v="HOSPITAL DE CIRURGIAS DO RECONCAVO - SAPEAÇU"/>
    <n v="292870"/>
    <x v="111"/>
    <s v="0407020284"/>
    <x v="3"/>
    <x v="91"/>
    <n v="3"/>
    <s v="AIH"/>
  </r>
  <r>
    <n v="292960"/>
    <x v="26"/>
    <s v="2602008"/>
    <s v="HOSPITAL DE CIRURGIAS DO RECONCAVO - SAPEAÇU"/>
    <n v="292870"/>
    <x v="111"/>
    <s v="0407030026"/>
    <x v="0"/>
    <x v="22"/>
    <n v="3"/>
    <s v="AIH"/>
  </r>
  <r>
    <n v="292960"/>
    <x v="26"/>
    <s v="2602008"/>
    <s v="HOSPITAL DE CIRURGIAS DO RECONCAVO - SAPEAÇU"/>
    <n v="292870"/>
    <x v="111"/>
    <s v="0407040102"/>
    <x v="1"/>
    <x v="76"/>
    <n v="8"/>
    <s v="AIH"/>
  </r>
  <r>
    <n v="292960"/>
    <x v="26"/>
    <s v="2602008"/>
    <s v="HOSPITAL DE CIRURGIAS DO RECONCAVO - SAPEAÇU"/>
    <n v="292870"/>
    <x v="111"/>
    <s v="0407040129"/>
    <x v="4"/>
    <x v="19"/>
    <n v="6"/>
    <s v="AIH"/>
  </r>
  <r>
    <n v="292960"/>
    <x v="26"/>
    <s v="2602008"/>
    <s v="HOSPITAL DE CIRURGIAS DO RECONCAVO - SAPEAÇU"/>
    <n v="292870"/>
    <x v="111"/>
    <s v="0409060135"/>
    <x v="6"/>
    <x v="88"/>
    <n v="6"/>
    <s v="AIH"/>
  </r>
  <r>
    <n v="292960"/>
    <x v="26"/>
    <s v="2602008"/>
    <s v="HOSPITAL DE CIRURGIAS DO RECONCAVO - SAPEAÇU"/>
    <n v="292910"/>
    <x v="112"/>
    <s v="0406020574"/>
    <x v="32"/>
    <x v="169"/>
    <n v="2"/>
    <s v="AIH"/>
  </r>
  <r>
    <n v="292960"/>
    <x v="26"/>
    <s v="2602008"/>
    <s v="HOSPITAL DE CIRURGIAS DO RECONCAVO - SAPEAÇU"/>
    <n v="292910"/>
    <x v="112"/>
    <s v="0407020284"/>
    <x v="3"/>
    <x v="24"/>
    <n v="2"/>
    <s v="AIH"/>
  </r>
  <r>
    <n v="292960"/>
    <x v="26"/>
    <s v="2602008"/>
    <s v="HOSPITAL DE CIRURGIAS DO RECONCAVO - SAPEAÇU"/>
    <n v="292910"/>
    <x v="112"/>
    <s v="0407040129"/>
    <x v="4"/>
    <x v="8"/>
    <n v="1"/>
    <s v="AIH"/>
  </r>
  <r>
    <n v="292960"/>
    <x v="26"/>
    <s v="2602008"/>
    <s v="HOSPITAL DE CIRURGIAS DO RECONCAVO - SAPEAÇU"/>
    <n v="292910"/>
    <x v="112"/>
    <s v="0409060135"/>
    <x v="6"/>
    <x v="29"/>
    <n v="1"/>
    <s v="AIH"/>
  </r>
  <r>
    <n v="292960"/>
    <x v="26"/>
    <s v="2602008"/>
    <s v="HOSPITAL DE CIRURGIAS DO RECONCAVO - SAPEAÇU"/>
    <n v="292940"/>
    <x v="10"/>
    <s v="0406020574"/>
    <x v="32"/>
    <x v="118"/>
    <n v="1"/>
    <s v="AIH"/>
  </r>
  <r>
    <n v="292960"/>
    <x v="26"/>
    <s v="2602008"/>
    <s v="HOSPITAL DE CIRURGIAS DO RECONCAVO - SAPEAÇU"/>
    <n v="292940"/>
    <x v="10"/>
    <s v="0407040129"/>
    <x v="4"/>
    <x v="11"/>
    <n v="2"/>
    <s v="AIH"/>
  </r>
  <r>
    <n v="292960"/>
    <x v="26"/>
    <s v="2602008"/>
    <s v="HOSPITAL DE CIRURGIAS DO RECONCAVO - SAPEAÇU"/>
    <n v="292960"/>
    <x v="252"/>
    <s v="0406020566"/>
    <x v="33"/>
    <x v="126"/>
    <n v="1"/>
    <s v="AIH"/>
  </r>
  <r>
    <n v="292960"/>
    <x v="26"/>
    <s v="2602008"/>
    <s v="HOSPITAL DE CIRURGIAS DO RECONCAVO - SAPEAÇU"/>
    <n v="292960"/>
    <x v="252"/>
    <s v="0406020574"/>
    <x v="32"/>
    <x v="172"/>
    <n v="4"/>
    <s v="AIH"/>
  </r>
  <r>
    <n v="292960"/>
    <x v="26"/>
    <s v="2602008"/>
    <s v="HOSPITAL DE CIRURGIAS DO RECONCAVO - SAPEAÇU"/>
    <n v="292960"/>
    <x v="252"/>
    <s v="0407030026"/>
    <x v="0"/>
    <x v="21"/>
    <n v="1"/>
    <s v="AIH"/>
  </r>
  <r>
    <n v="292960"/>
    <x v="26"/>
    <s v="2602008"/>
    <s v="HOSPITAL DE CIRURGIAS DO RECONCAVO - SAPEAÇU"/>
    <n v="292960"/>
    <x v="252"/>
    <s v="0407040080"/>
    <x v="5"/>
    <x v="9"/>
    <n v="1"/>
    <s v="AIH"/>
  </r>
  <r>
    <n v="292960"/>
    <x v="26"/>
    <s v="2602008"/>
    <s v="HOSPITAL DE CIRURGIAS DO RECONCAVO - SAPEAÇU"/>
    <n v="292960"/>
    <x v="252"/>
    <s v="0409060135"/>
    <x v="6"/>
    <x v="29"/>
    <n v="1"/>
    <s v="AIH"/>
  </r>
  <r>
    <n v="292960"/>
    <x v="26"/>
    <s v="2602008"/>
    <s v="HOSPITAL DE CIRURGIAS DO RECONCAVO - SAPEAÇU"/>
    <n v="293210"/>
    <x v="253"/>
    <s v="0407030026"/>
    <x v="0"/>
    <x v="21"/>
    <n v="1"/>
    <s v="AIH"/>
  </r>
  <r>
    <n v="292960"/>
    <x v="26"/>
    <s v="2602008"/>
    <s v="HOSPITAL DE CIRURGIAS DO RECONCAVO - SAPEAÇU"/>
    <n v="293210"/>
    <x v="253"/>
    <s v="0407040102"/>
    <x v="1"/>
    <x v="5"/>
    <n v="1"/>
    <s v="AIH"/>
  </r>
  <r>
    <n v="292960"/>
    <x v="26"/>
    <s v="2602008"/>
    <s v="HOSPITAL DE CIRURGIAS DO RECONCAVO - SAPEAÇU"/>
    <n v="293210"/>
    <x v="253"/>
    <s v="0407040129"/>
    <x v="4"/>
    <x v="11"/>
    <n v="2"/>
    <s v="AIH"/>
  </r>
  <r>
    <n v="292960"/>
    <x v="26"/>
    <s v="2602008"/>
    <s v="HOSPITAL DE CIRURGIAS DO RECONCAVO - SAPEAÇU"/>
    <n v="293210"/>
    <x v="253"/>
    <s v="0409060135"/>
    <x v="6"/>
    <x v="29"/>
    <n v="1"/>
    <s v="AIH"/>
  </r>
  <r>
    <n v="292960"/>
    <x v="26"/>
    <s v="2602008"/>
    <s v="HOSPITAL DE CIRURGIAS DO RECONCAVO - SAPEAÇU"/>
    <n v="293317"/>
    <x v="113"/>
    <s v="0407020284"/>
    <x v="3"/>
    <x v="24"/>
    <n v="2"/>
    <s v="AIH"/>
  </r>
  <r>
    <n v="292960"/>
    <x v="26"/>
    <s v="2602008"/>
    <s v="HOSPITAL DE CIRURGIAS DO RECONCAVO - SAPEAÇU"/>
    <n v="293317"/>
    <x v="113"/>
    <s v="0407040129"/>
    <x v="4"/>
    <x v="11"/>
    <n v="2"/>
    <s v="AIH"/>
  </r>
  <r>
    <n v="293010"/>
    <x v="27"/>
    <s v="2770512"/>
    <s v="HOSPITAL MUNICIPAL DOM ANTONIO MONTEIRO"/>
    <n v="290600"/>
    <x v="254"/>
    <s v="0407040129"/>
    <x v="4"/>
    <x v="8"/>
    <n v="1"/>
    <s v="AIH"/>
  </r>
  <r>
    <n v="293010"/>
    <x v="27"/>
    <s v="2770512"/>
    <s v="HOSPITAL MUNICIPAL DOM ANTONIO MONTEIRO"/>
    <n v="293010"/>
    <x v="255"/>
    <s v="0409050083"/>
    <x v="15"/>
    <x v="31"/>
    <n v="1"/>
    <s v="AIH"/>
  </r>
  <r>
    <n v="293010"/>
    <x v="27"/>
    <s v="2770512"/>
    <s v="HOSPITAL MUNICIPAL DOM ANTONIO MONTEIRO"/>
    <n v="293010"/>
    <x v="255"/>
    <s v="0409070050"/>
    <x v="7"/>
    <x v="14"/>
    <n v="1"/>
    <s v="AIH"/>
  </r>
  <r>
    <n v="293210"/>
    <x v="28"/>
    <s v="2524996"/>
    <s v="APMIU DE UBAÍRA"/>
    <n v="290950"/>
    <x v="256"/>
    <s v="0407040129"/>
    <x v="4"/>
    <x v="8"/>
    <n v="1"/>
    <s v="AIH"/>
  </r>
  <r>
    <n v="293210"/>
    <x v="28"/>
    <s v="2524996"/>
    <s v="APMIU DE UBAÍRA"/>
    <n v="291780"/>
    <x v="202"/>
    <s v="0407040129"/>
    <x v="4"/>
    <x v="8"/>
    <n v="1"/>
    <s v="AIH"/>
  </r>
  <r>
    <n v="293210"/>
    <x v="28"/>
    <s v="2524996"/>
    <s v="APMIU DE UBAÍRA"/>
    <n v="291820"/>
    <x v="105"/>
    <s v="0407040102"/>
    <x v="1"/>
    <x v="5"/>
    <n v="1"/>
    <s v="AIH"/>
  </r>
  <r>
    <n v="293210"/>
    <x v="28"/>
    <s v="2524996"/>
    <s v="APMIU DE UBAÍRA"/>
    <n v="291820"/>
    <x v="105"/>
    <s v="0407040129"/>
    <x v="4"/>
    <x v="8"/>
    <n v="1"/>
    <s v="AIH"/>
  </r>
  <r>
    <n v="293210"/>
    <x v="28"/>
    <s v="2524996"/>
    <s v="APMIU DE UBAÍRA"/>
    <n v="291880"/>
    <x v="250"/>
    <s v="0407040129"/>
    <x v="4"/>
    <x v="8"/>
    <n v="1"/>
    <s v="AIH"/>
  </r>
  <r>
    <n v="293210"/>
    <x v="28"/>
    <s v="2524996"/>
    <s v="APMIU DE UBAÍRA"/>
    <n v="293210"/>
    <x v="253"/>
    <s v="0407040102"/>
    <x v="1"/>
    <x v="5"/>
    <n v="1"/>
    <s v="AIH"/>
  </r>
  <r>
    <n v="293290"/>
    <x v="29"/>
    <s v="2525933"/>
    <s v="HOSPITAL DR HEITOR GUEDES DE MELLO_CE"/>
    <n v="290540"/>
    <x v="257"/>
    <s v="0404010016"/>
    <x v="44"/>
    <x v="173"/>
    <n v="2"/>
    <s v="AIH"/>
  </r>
  <r>
    <n v="293290"/>
    <x v="29"/>
    <s v="2525933"/>
    <s v="HOSPITAL DR HEITOR GUEDES DE MELLO_CE"/>
    <n v="290540"/>
    <x v="257"/>
    <s v="0407040064"/>
    <x v="9"/>
    <x v="73"/>
    <n v="2"/>
    <s v="AIH"/>
  </r>
  <r>
    <n v="293290"/>
    <x v="29"/>
    <s v="2525933"/>
    <s v="HOSPITAL DR HEITOR GUEDES DE MELLO_CE"/>
    <n v="290540"/>
    <x v="257"/>
    <s v="0407040102"/>
    <x v="1"/>
    <x v="18"/>
    <n v="10"/>
    <s v="AIH"/>
  </r>
  <r>
    <n v="293290"/>
    <x v="29"/>
    <s v="2525933"/>
    <s v="HOSPITAL DR HEITOR GUEDES DE MELLO_CE"/>
    <n v="290540"/>
    <x v="257"/>
    <s v="0407040129"/>
    <x v="4"/>
    <x v="174"/>
    <n v="8"/>
    <s v="AIH"/>
  </r>
  <r>
    <n v="293290"/>
    <x v="29"/>
    <s v="2525933"/>
    <s v="HOSPITAL DR HEITOR GUEDES DE MELLO_CE"/>
    <n v="290540"/>
    <x v="257"/>
    <s v="0409050083"/>
    <x v="15"/>
    <x v="50"/>
    <n v="2"/>
    <s v="AIH"/>
  </r>
  <r>
    <n v="293290"/>
    <x v="29"/>
    <s v="2525933"/>
    <s v="HOSPITAL DR HEITOR GUEDES DE MELLO_CE"/>
    <n v="290540"/>
    <x v="257"/>
    <s v="0409060135"/>
    <x v="6"/>
    <x v="88"/>
    <n v="6"/>
    <s v="AIH"/>
  </r>
  <r>
    <n v="293290"/>
    <x v="29"/>
    <s v="2525933"/>
    <s v="HOSPITAL DR HEITOR GUEDES DE MELLO_CE"/>
    <n v="290540"/>
    <x v="257"/>
    <s v="0409070157"/>
    <x v="19"/>
    <x v="175"/>
    <n v="2"/>
    <s v="AIH"/>
  </r>
  <r>
    <n v="293290"/>
    <x v="29"/>
    <s v="2525933"/>
    <s v="HOSPITAL DR HEITOR GUEDES DE MELLO_CE"/>
    <n v="290580"/>
    <x v="258"/>
    <s v="0407030026"/>
    <x v="0"/>
    <x v="44"/>
    <n v="6"/>
    <s v="AIH"/>
  </r>
  <r>
    <n v="293290"/>
    <x v="29"/>
    <s v="2525933"/>
    <s v="HOSPITAL DR HEITOR GUEDES DE MELLO_CE"/>
    <n v="290580"/>
    <x v="258"/>
    <s v="0407040064"/>
    <x v="9"/>
    <x v="75"/>
    <n v="4"/>
    <s v="AIH"/>
  </r>
  <r>
    <n v="293290"/>
    <x v="29"/>
    <s v="2525933"/>
    <s v="HOSPITAL DR HEITOR GUEDES DE MELLO_CE"/>
    <n v="290580"/>
    <x v="258"/>
    <s v="0407040099"/>
    <x v="2"/>
    <x v="176"/>
    <n v="4"/>
    <s v="AIH"/>
  </r>
  <r>
    <n v="293290"/>
    <x v="29"/>
    <s v="2525933"/>
    <s v="HOSPITAL DR HEITOR GUEDES DE MELLO_CE"/>
    <n v="290580"/>
    <x v="258"/>
    <s v="0407040102"/>
    <x v="1"/>
    <x v="177"/>
    <n v="18"/>
    <s v="AIH"/>
  </r>
  <r>
    <n v="293290"/>
    <x v="29"/>
    <s v="2525933"/>
    <s v="HOSPITAL DR HEITOR GUEDES DE MELLO_CE"/>
    <n v="290580"/>
    <x v="258"/>
    <s v="0407040129"/>
    <x v="4"/>
    <x v="178"/>
    <n v="16"/>
    <s v="AIH"/>
  </r>
  <r>
    <n v="293290"/>
    <x v="29"/>
    <s v="2525933"/>
    <s v="HOSPITAL DR HEITOR GUEDES DE MELLO_CE"/>
    <n v="290580"/>
    <x v="258"/>
    <s v="0409030023"/>
    <x v="39"/>
    <x v="179"/>
    <n v="2"/>
    <s v="AIH"/>
  </r>
  <r>
    <n v="293290"/>
    <x v="29"/>
    <s v="2525933"/>
    <s v="HOSPITAL DR HEITOR GUEDES DE MELLO_CE"/>
    <n v="290580"/>
    <x v="258"/>
    <s v="0409040215"/>
    <x v="10"/>
    <x v="90"/>
    <n v="2"/>
    <s v="AIH"/>
  </r>
  <r>
    <n v="293290"/>
    <x v="29"/>
    <s v="2525933"/>
    <s v="HOSPITAL DR HEITOR GUEDES DE MELLO_CE"/>
    <n v="290580"/>
    <x v="258"/>
    <s v="0409040231"/>
    <x v="24"/>
    <x v="180"/>
    <n v="2"/>
    <s v="AIH"/>
  </r>
  <r>
    <n v="293290"/>
    <x v="29"/>
    <s v="2525933"/>
    <s v="HOSPITAL DR HEITOR GUEDES DE MELLO_CE"/>
    <n v="290580"/>
    <x v="258"/>
    <s v="0409050083"/>
    <x v="15"/>
    <x v="181"/>
    <n v="6"/>
    <s v="AIH"/>
  </r>
  <r>
    <n v="293290"/>
    <x v="29"/>
    <s v="2525933"/>
    <s v="HOSPITAL DR HEITOR GUEDES DE MELLO_CE"/>
    <n v="290580"/>
    <x v="258"/>
    <s v="0409060135"/>
    <x v="6"/>
    <x v="182"/>
    <n v="12"/>
    <s v="AIH"/>
  </r>
  <r>
    <n v="293290"/>
    <x v="29"/>
    <s v="2525933"/>
    <s v="HOSPITAL DR HEITOR GUEDES DE MELLO_CE"/>
    <n v="290580"/>
    <x v="258"/>
    <s v="0409060216"/>
    <x v="13"/>
    <x v="139"/>
    <n v="6"/>
    <s v="AIH"/>
  </r>
  <r>
    <n v="293290"/>
    <x v="29"/>
    <s v="2525933"/>
    <s v="HOSPITAL DR HEITOR GUEDES DE MELLO_CE"/>
    <n v="290580"/>
    <x v="258"/>
    <s v="0409070050"/>
    <x v="7"/>
    <x v="78"/>
    <n v="2"/>
    <s v="AIH"/>
  </r>
  <r>
    <n v="293290"/>
    <x v="29"/>
    <s v="2525933"/>
    <s v="HOSPITAL DR HEITOR GUEDES DE MELLO_CE"/>
    <n v="291120"/>
    <x v="259"/>
    <s v="0407020284"/>
    <x v="3"/>
    <x v="24"/>
    <n v="2"/>
    <s v="AIH"/>
  </r>
  <r>
    <n v="293290"/>
    <x v="29"/>
    <s v="2525933"/>
    <s v="HOSPITAL DR HEITOR GUEDES DE MELLO_CE"/>
    <n v="291120"/>
    <x v="259"/>
    <s v="0407030026"/>
    <x v="0"/>
    <x v="79"/>
    <n v="8"/>
    <s v="AIH"/>
  </r>
  <r>
    <n v="293290"/>
    <x v="29"/>
    <s v="2525933"/>
    <s v="HOSPITAL DR HEITOR GUEDES DE MELLO_CE"/>
    <n v="291120"/>
    <x v="259"/>
    <s v="0407040064"/>
    <x v="9"/>
    <x v="73"/>
    <n v="2"/>
    <s v="AIH"/>
  </r>
  <r>
    <n v="293290"/>
    <x v="29"/>
    <s v="2525933"/>
    <s v="HOSPITAL DR HEITOR GUEDES DE MELLO_CE"/>
    <n v="291120"/>
    <x v="259"/>
    <s v="0407040080"/>
    <x v="5"/>
    <x v="48"/>
    <n v="2"/>
    <s v="AIH"/>
  </r>
  <r>
    <n v="293290"/>
    <x v="29"/>
    <s v="2525933"/>
    <s v="HOSPITAL DR HEITOR GUEDES DE MELLO_CE"/>
    <n v="291120"/>
    <x v="259"/>
    <s v="0407040102"/>
    <x v="1"/>
    <x v="61"/>
    <n v="6"/>
    <s v="AIH"/>
  </r>
  <r>
    <n v="293290"/>
    <x v="29"/>
    <s v="2525933"/>
    <s v="HOSPITAL DR HEITOR GUEDES DE MELLO_CE"/>
    <n v="291120"/>
    <x v="259"/>
    <s v="0407040129"/>
    <x v="4"/>
    <x v="19"/>
    <n v="6"/>
    <s v="AIH"/>
  </r>
  <r>
    <n v="293290"/>
    <x v="29"/>
    <s v="2525933"/>
    <s v="HOSPITAL DR HEITOR GUEDES DE MELLO_CE"/>
    <n v="291120"/>
    <x v="259"/>
    <s v="0409030023"/>
    <x v="39"/>
    <x v="183"/>
    <n v="4"/>
    <s v="AIH"/>
  </r>
  <r>
    <n v="293290"/>
    <x v="29"/>
    <s v="2525933"/>
    <s v="HOSPITAL DR HEITOR GUEDES DE MELLO_CE"/>
    <n v="291120"/>
    <x v="259"/>
    <s v="0409050083"/>
    <x v="15"/>
    <x v="181"/>
    <n v="6"/>
    <s v="AIH"/>
  </r>
  <r>
    <n v="293290"/>
    <x v="29"/>
    <s v="2525933"/>
    <s v="HOSPITAL DR HEITOR GUEDES DE MELLO_CE"/>
    <n v="291120"/>
    <x v="259"/>
    <s v="0409060135"/>
    <x v="6"/>
    <x v="184"/>
    <n v="14"/>
    <s v="AIH"/>
  </r>
  <r>
    <n v="293290"/>
    <x v="29"/>
    <s v="2525933"/>
    <s v="HOSPITAL DR HEITOR GUEDES DE MELLO_CE"/>
    <n v="291120"/>
    <x v="259"/>
    <s v="0409070050"/>
    <x v="7"/>
    <x v="78"/>
    <n v="2"/>
    <s v="AIH"/>
  </r>
  <r>
    <n v="293290"/>
    <x v="29"/>
    <s v="2525933"/>
    <s v="HOSPITAL DR HEITOR GUEDES DE MELLO_CE"/>
    <n v="291345"/>
    <x v="260"/>
    <s v="0407020284"/>
    <x v="3"/>
    <x v="24"/>
    <n v="2"/>
    <s v="AIH"/>
  </r>
  <r>
    <n v="293290"/>
    <x v="29"/>
    <s v="2525933"/>
    <s v="HOSPITAL DR HEITOR GUEDES DE MELLO_CE"/>
    <n v="291345"/>
    <x v="260"/>
    <s v="0407030026"/>
    <x v="0"/>
    <x v="3"/>
    <n v="2"/>
    <s v="AIH"/>
  </r>
  <r>
    <n v="293290"/>
    <x v="29"/>
    <s v="2525933"/>
    <s v="HOSPITAL DR HEITOR GUEDES DE MELLO_CE"/>
    <n v="291345"/>
    <x v="260"/>
    <s v="0407040102"/>
    <x v="1"/>
    <x v="185"/>
    <n v="12"/>
    <s v="AIH"/>
  </r>
  <r>
    <n v="293290"/>
    <x v="29"/>
    <s v="2525933"/>
    <s v="HOSPITAL DR HEITOR GUEDES DE MELLO_CE"/>
    <n v="291345"/>
    <x v="260"/>
    <s v="0407040129"/>
    <x v="4"/>
    <x v="186"/>
    <n v="20"/>
    <s v="AIH"/>
  </r>
  <r>
    <n v="293290"/>
    <x v="29"/>
    <s v="2525933"/>
    <s v="HOSPITAL DR HEITOR GUEDES DE MELLO_CE"/>
    <n v="291345"/>
    <x v="260"/>
    <s v="0409040215"/>
    <x v="10"/>
    <x v="90"/>
    <n v="2"/>
    <s v="AIH"/>
  </r>
  <r>
    <n v="293290"/>
    <x v="29"/>
    <s v="2525933"/>
    <s v="HOSPITAL DR HEITOR GUEDES DE MELLO_CE"/>
    <n v="291345"/>
    <x v="260"/>
    <s v="0409050083"/>
    <x v="15"/>
    <x v="140"/>
    <n v="4"/>
    <s v="AIH"/>
  </r>
  <r>
    <n v="293290"/>
    <x v="29"/>
    <s v="2525933"/>
    <s v="HOSPITAL DR HEITOR GUEDES DE MELLO_CE"/>
    <n v="291345"/>
    <x v="260"/>
    <s v="0409060135"/>
    <x v="6"/>
    <x v="187"/>
    <n v="16"/>
    <s v="AIH"/>
  </r>
  <r>
    <n v="293290"/>
    <x v="29"/>
    <s v="2525933"/>
    <s v="HOSPITAL DR HEITOR GUEDES DE MELLO_CE"/>
    <n v="291345"/>
    <x v="260"/>
    <s v="0409060216"/>
    <x v="13"/>
    <x v="87"/>
    <n v="2"/>
    <s v="AIH"/>
  </r>
  <r>
    <n v="293290"/>
    <x v="29"/>
    <s v="2525933"/>
    <s v="HOSPITAL DR HEITOR GUEDES DE MELLO_CE"/>
    <n v="291345"/>
    <x v="260"/>
    <s v="0409070050"/>
    <x v="7"/>
    <x v="188"/>
    <n v="6"/>
    <s v="AIH"/>
  </r>
  <r>
    <n v="293290"/>
    <x v="29"/>
    <s v="2525933"/>
    <s v="HOSPITAL DR HEITOR GUEDES DE MELLO_CE"/>
    <n v="291730"/>
    <x v="35"/>
    <s v="0407030026"/>
    <x v="0"/>
    <x v="44"/>
    <n v="6"/>
    <s v="AIH"/>
  </r>
  <r>
    <n v="293290"/>
    <x v="29"/>
    <s v="2525933"/>
    <s v="HOSPITAL DR HEITOR GUEDES DE MELLO_CE"/>
    <n v="291730"/>
    <x v="35"/>
    <s v="0407040099"/>
    <x v="2"/>
    <x v="2"/>
    <n v="2"/>
    <s v="AIH"/>
  </r>
  <r>
    <n v="293290"/>
    <x v="29"/>
    <s v="2525933"/>
    <s v="HOSPITAL DR HEITOR GUEDES DE MELLO_CE"/>
    <n v="291730"/>
    <x v="35"/>
    <s v="0407040102"/>
    <x v="1"/>
    <x v="18"/>
    <n v="10"/>
    <s v="AIH"/>
  </r>
  <r>
    <n v="293290"/>
    <x v="29"/>
    <s v="2525933"/>
    <s v="HOSPITAL DR HEITOR GUEDES DE MELLO_CE"/>
    <n v="291730"/>
    <x v="35"/>
    <s v="0407040129"/>
    <x v="4"/>
    <x v="174"/>
    <n v="8"/>
    <s v="AIH"/>
  </r>
  <r>
    <n v="293290"/>
    <x v="29"/>
    <s v="2525933"/>
    <s v="HOSPITAL DR HEITOR GUEDES DE MELLO_CE"/>
    <n v="291730"/>
    <x v="35"/>
    <s v="0409030023"/>
    <x v="39"/>
    <x v="183"/>
    <n v="4"/>
    <s v="AIH"/>
  </r>
  <r>
    <n v="293290"/>
    <x v="29"/>
    <s v="2525933"/>
    <s v="HOSPITAL DR HEITOR GUEDES DE MELLO_CE"/>
    <n v="291730"/>
    <x v="35"/>
    <s v="0409050083"/>
    <x v="15"/>
    <x v="189"/>
    <n v="14"/>
    <s v="AIH"/>
  </r>
  <r>
    <n v="293290"/>
    <x v="29"/>
    <s v="2525933"/>
    <s v="HOSPITAL DR HEITOR GUEDES DE MELLO_CE"/>
    <n v="291730"/>
    <x v="35"/>
    <s v="0409060135"/>
    <x v="6"/>
    <x v="184"/>
    <n v="14"/>
    <s v="AIH"/>
  </r>
  <r>
    <n v="293290"/>
    <x v="29"/>
    <s v="2525933"/>
    <s v="HOSPITAL DR HEITOR GUEDES DE MELLO_CE"/>
    <n v="291730"/>
    <x v="35"/>
    <s v="0409060216"/>
    <x v="13"/>
    <x v="85"/>
    <n v="4"/>
    <s v="AIH"/>
  </r>
  <r>
    <n v="293290"/>
    <x v="29"/>
    <s v="2525933"/>
    <s v="HOSPITAL DR HEITOR GUEDES DE MELLO_CE"/>
    <n v="291730"/>
    <x v="35"/>
    <s v="0409070050"/>
    <x v="7"/>
    <x v="136"/>
    <n v="8"/>
    <s v="AIH"/>
  </r>
  <r>
    <n v="293290"/>
    <x v="29"/>
    <s v="2525933"/>
    <s v="HOSPITAL DR HEITOR GUEDES DE MELLO_CE"/>
    <n v="292260"/>
    <x v="261"/>
    <s v="0407020284"/>
    <x v="3"/>
    <x v="24"/>
    <n v="2"/>
    <s v="AIH"/>
  </r>
  <r>
    <n v="293290"/>
    <x v="29"/>
    <s v="2525933"/>
    <s v="HOSPITAL DR HEITOR GUEDES DE MELLO_CE"/>
    <n v="292260"/>
    <x v="261"/>
    <s v="0407030026"/>
    <x v="0"/>
    <x v="79"/>
    <n v="8"/>
    <s v="AIH"/>
  </r>
  <r>
    <n v="293290"/>
    <x v="29"/>
    <s v="2525933"/>
    <s v="HOSPITAL DR HEITOR GUEDES DE MELLO_CE"/>
    <n v="292260"/>
    <x v="261"/>
    <s v="0407040064"/>
    <x v="9"/>
    <x v="73"/>
    <n v="2"/>
    <s v="AIH"/>
  </r>
  <r>
    <n v="293290"/>
    <x v="29"/>
    <s v="2525933"/>
    <s v="HOSPITAL DR HEITOR GUEDES DE MELLO_CE"/>
    <n v="292260"/>
    <x v="261"/>
    <s v="0407040099"/>
    <x v="2"/>
    <x v="176"/>
    <n v="4"/>
    <s v="AIH"/>
  </r>
  <r>
    <n v="293290"/>
    <x v="29"/>
    <s v="2525933"/>
    <s v="HOSPITAL DR HEITOR GUEDES DE MELLO_CE"/>
    <n v="292260"/>
    <x v="261"/>
    <s v="0407040102"/>
    <x v="1"/>
    <x v="76"/>
    <n v="8"/>
    <s v="AIH"/>
  </r>
  <r>
    <n v="293290"/>
    <x v="29"/>
    <s v="2525933"/>
    <s v="HOSPITAL DR HEITOR GUEDES DE MELLO_CE"/>
    <n v="292260"/>
    <x v="261"/>
    <s v="0407040129"/>
    <x v="4"/>
    <x v="190"/>
    <n v="10"/>
    <s v="AIH"/>
  </r>
  <r>
    <n v="293290"/>
    <x v="29"/>
    <s v="2525933"/>
    <s v="HOSPITAL DR HEITOR GUEDES DE MELLO_CE"/>
    <n v="292260"/>
    <x v="261"/>
    <s v="0409030023"/>
    <x v="39"/>
    <x v="179"/>
    <n v="2"/>
    <s v="AIH"/>
  </r>
  <r>
    <n v="293290"/>
    <x v="29"/>
    <s v="2525933"/>
    <s v="HOSPITAL DR HEITOR GUEDES DE MELLO_CE"/>
    <n v="292260"/>
    <x v="261"/>
    <s v="0409050083"/>
    <x v="15"/>
    <x v="140"/>
    <n v="4"/>
    <s v="AIH"/>
  </r>
  <r>
    <n v="293290"/>
    <x v="29"/>
    <s v="2525933"/>
    <s v="HOSPITAL DR HEITOR GUEDES DE MELLO_CE"/>
    <n v="292260"/>
    <x v="261"/>
    <s v="0409060046"/>
    <x v="21"/>
    <x v="191"/>
    <n v="2"/>
    <s v="AIH"/>
  </r>
  <r>
    <n v="293290"/>
    <x v="29"/>
    <s v="2525933"/>
    <s v="HOSPITAL DR HEITOR GUEDES DE MELLO_CE"/>
    <n v="292260"/>
    <x v="261"/>
    <s v="0409060135"/>
    <x v="6"/>
    <x v="187"/>
    <n v="16"/>
    <s v="AIH"/>
  </r>
  <r>
    <n v="293290"/>
    <x v="29"/>
    <s v="2525933"/>
    <s v="HOSPITAL DR HEITOR GUEDES DE MELLO_CE"/>
    <n v="292260"/>
    <x v="261"/>
    <s v="0409070050"/>
    <x v="7"/>
    <x v="136"/>
    <n v="8"/>
    <s v="AIH"/>
  </r>
  <r>
    <n v="293290"/>
    <x v="29"/>
    <s v="2525933"/>
    <s v="HOSPITAL DR HEITOR GUEDES DE MELLO_CE"/>
    <n v="292275"/>
    <x v="262"/>
    <s v="0407040129"/>
    <x v="4"/>
    <x v="11"/>
    <n v="2"/>
    <s v="AIH"/>
  </r>
  <r>
    <n v="293290"/>
    <x v="29"/>
    <s v="2525933"/>
    <s v="HOSPITAL DR HEITOR GUEDES DE MELLO_CE"/>
    <n v="292275"/>
    <x v="262"/>
    <s v="0409060135"/>
    <x v="6"/>
    <x v="42"/>
    <n v="4"/>
    <s v="AIH"/>
  </r>
  <r>
    <n v="293290"/>
    <x v="29"/>
    <s v="2525933"/>
    <s v="HOSPITAL DR HEITOR GUEDES DE MELLO_CE"/>
    <n v="292467"/>
    <x v="141"/>
    <s v="0407020284"/>
    <x v="3"/>
    <x v="24"/>
    <n v="2"/>
    <s v="AIH"/>
  </r>
  <r>
    <n v="293290"/>
    <x v="29"/>
    <s v="2525933"/>
    <s v="HOSPITAL DR HEITOR GUEDES DE MELLO_CE"/>
    <n v="292467"/>
    <x v="141"/>
    <s v="0407040129"/>
    <x v="4"/>
    <x v="192"/>
    <n v="14"/>
    <s v="AIH"/>
  </r>
  <r>
    <n v="293290"/>
    <x v="29"/>
    <s v="2525933"/>
    <s v="HOSPITAL DR HEITOR GUEDES DE MELLO_CE"/>
    <n v="292467"/>
    <x v="141"/>
    <s v="0409040215"/>
    <x v="10"/>
    <x v="90"/>
    <n v="2"/>
    <s v="AIH"/>
  </r>
  <r>
    <n v="293290"/>
    <x v="29"/>
    <s v="2525933"/>
    <s v="HOSPITAL DR HEITOR GUEDES DE MELLO_CE"/>
    <n v="292467"/>
    <x v="141"/>
    <s v="0409050083"/>
    <x v="15"/>
    <x v="50"/>
    <n v="2"/>
    <s v="AIH"/>
  </r>
  <r>
    <n v="293290"/>
    <x v="29"/>
    <s v="2525933"/>
    <s v="HOSPITAL DR HEITOR GUEDES DE MELLO_CE"/>
    <n v="292467"/>
    <x v="141"/>
    <s v="0409060135"/>
    <x v="6"/>
    <x v="193"/>
    <n v="8"/>
    <s v="AIH"/>
  </r>
  <r>
    <n v="293290"/>
    <x v="29"/>
    <s v="2525933"/>
    <s v="HOSPITAL DR HEITOR GUEDES DE MELLO_CE"/>
    <n v="292467"/>
    <x v="141"/>
    <s v="0409060194"/>
    <x v="17"/>
    <x v="39"/>
    <n v="2"/>
    <s v="AIH"/>
  </r>
  <r>
    <n v="293290"/>
    <x v="29"/>
    <s v="2525933"/>
    <s v="HOSPITAL DR HEITOR GUEDES DE MELLO_CE"/>
    <n v="292467"/>
    <x v="141"/>
    <s v="0409070050"/>
    <x v="7"/>
    <x v="13"/>
    <n v="4"/>
    <s v="AIH"/>
  </r>
  <r>
    <n v="293290"/>
    <x v="29"/>
    <s v="2525933"/>
    <s v="HOSPITAL DR HEITOR GUEDES DE MELLO_CE"/>
    <n v="293120"/>
    <x v="263"/>
    <s v="0407020284"/>
    <x v="3"/>
    <x v="120"/>
    <n v="6"/>
    <s v="AIH"/>
  </r>
  <r>
    <n v="293290"/>
    <x v="29"/>
    <s v="2525933"/>
    <s v="HOSPITAL DR HEITOR GUEDES DE MELLO_CE"/>
    <n v="293120"/>
    <x v="263"/>
    <s v="0407030026"/>
    <x v="0"/>
    <x v="3"/>
    <n v="2"/>
    <s v="AIH"/>
  </r>
  <r>
    <n v="293290"/>
    <x v="29"/>
    <s v="2525933"/>
    <s v="HOSPITAL DR HEITOR GUEDES DE MELLO_CE"/>
    <n v="293120"/>
    <x v="263"/>
    <s v="0407040099"/>
    <x v="2"/>
    <x v="2"/>
    <n v="2"/>
    <s v="AIH"/>
  </r>
  <r>
    <n v="293290"/>
    <x v="29"/>
    <s v="2525933"/>
    <s v="HOSPITAL DR HEITOR GUEDES DE MELLO_CE"/>
    <n v="293120"/>
    <x v="263"/>
    <s v="0407040102"/>
    <x v="1"/>
    <x v="18"/>
    <n v="10"/>
    <s v="AIH"/>
  </r>
  <r>
    <n v="293290"/>
    <x v="29"/>
    <s v="2525933"/>
    <s v="HOSPITAL DR HEITOR GUEDES DE MELLO_CE"/>
    <n v="293120"/>
    <x v="263"/>
    <s v="0407040129"/>
    <x v="4"/>
    <x v="174"/>
    <n v="8"/>
    <s v="AIH"/>
  </r>
  <r>
    <n v="293290"/>
    <x v="29"/>
    <s v="2525933"/>
    <s v="HOSPITAL DR HEITOR GUEDES DE MELLO_CE"/>
    <n v="293120"/>
    <x v="263"/>
    <s v="0409030023"/>
    <x v="39"/>
    <x v="179"/>
    <n v="2"/>
    <s v="AIH"/>
  </r>
  <r>
    <n v="293290"/>
    <x v="29"/>
    <s v="2525933"/>
    <s v="HOSPITAL DR HEITOR GUEDES DE MELLO_CE"/>
    <n v="293120"/>
    <x v="263"/>
    <s v="0409050083"/>
    <x v="15"/>
    <x v="140"/>
    <n v="4"/>
    <s v="AIH"/>
  </r>
  <r>
    <n v="293290"/>
    <x v="29"/>
    <s v="2525933"/>
    <s v="HOSPITAL DR HEITOR GUEDES DE MELLO_CE"/>
    <n v="293120"/>
    <x v="263"/>
    <s v="0409060135"/>
    <x v="6"/>
    <x v="182"/>
    <n v="12"/>
    <s v="AIH"/>
  </r>
  <r>
    <n v="293290"/>
    <x v="29"/>
    <s v="2525933"/>
    <s v="HOSPITAL DR HEITOR GUEDES DE MELLO_CE"/>
    <n v="293120"/>
    <x v="263"/>
    <s v="0409060194"/>
    <x v="17"/>
    <x v="39"/>
    <n v="2"/>
    <s v="AIH"/>
  </r>
  <r>
    <n v="293290"/>
    <x v="29"/>
    <s v="2525933"/>
    <s v="HOSPITAL DR HEITOR GUEDES DE MELLO_CE"/>
    <n v="293120"/>
    <x v="263"/>
    <s v="0409070050"/>
    <x v="7"/>
    <x v="86"/>
    <n v="10"/>
    <s v="AIH"/>
  </r>
  <r>
    <n v="293290"/>
    <x v="29"/>
    <s v="2525933"/>
    <s v="HOSPITAL DR HEITOR GUEDES DE MELLO_CE"/>
    <n v="293160"/>
    <x v="82"/>
    <s v="0407020284"/>
    <x v="3"/>
    <x v="194"/>
    <n v="10"/>
    <s v="AIH"/>
  </r>
  <r>
    <n v="293290"/>
    <x v="29"/>
    <s v="2525933"/>
    <s v="HOSPITAL DR HEITOR GUEDES DE MELLO_CE"/>
    <n v="293160"/>
    <x v="82"/>
    <s v="0407030026"/>
    <x v="0"/>
    <x v="0"/>
    <n v="4"/>
    <s v="AIH"/>
  </r>
  <r>
    <n v="293290"/>
    <x v="29"/>
    <s v="2525933"/>
    <s v="HOSPITAL DR HEITOR GUEDES DE MELLO_CE"/>
    <n v="293160"/>
    <x v="82"/>
    <s v="0407040102"/>
    <x v="1"/>
    <x v="18"/>
    <n v="10"/>
    <s v="AIH"/>
  </r>
  <r>
    <n v="293290"/>
    <x v="29"/>
    <s v="2525933"/>
    <s v="HOSPITAL DR HEITOR GUEDES DE MELLO_CE"/>
    <n v="293160"/>
    <x v="82"/>
    <s v="0407040129"/>
    <x v="4"/>
    <x v="174"/>
    <n v="8"/>
    <s v="AIH"/>
  </r>
  <r>
    <n v="293290"/>
    <x v="29"/>
    <s v="2525933"/>
    <s v="HOSPITAL DR HEITOR GUEDES DE MELLO_CE"/>
    <n v="293160"/>
    <x v="82"/>
    <s v="0409030023"/>
    <x v="39"/>
    <x v="179"/>
    <n v="2"/>
    <s v="AIH"/>
  </r>
  <r>
    <n v="293290"/>
    <x v="29"/>
    <s v="2525933"/>
    <s v="HOSPITAL DR HEITOR GUEDES DE MELLO_CE"/>
    <n v="293160"/>
    <x v="82"/>
    <s v="0409050083"/>
    <x v="15"/>
    <x v="50"/>
    <n v="2"/>
    <s v="AIH"/>
  </r>
  <r>
    <n v="293290"/>
    <x v="29"/>
    <s v="2525933"/>
    <s v="HOSPITAL DR HEITOR GUEDES DE MELLO_CE"/>
    <n v="293160"/>
    <x v="82"/>
    <s v="0409060135"/>
    <x v="6"/>
    <x v="88"/>
    <n v="6"/>
    <s v="AIH"/>
  </r>
  <r>
    <n v="293290"/>
    <x v="29"/>
    <s v="2525933"/>
    <s v="HOSPITAL DR HEITOR GUEDES DE MELLO_CE"/>
    <n v="293160"/>
    <x v="82"/>
    <s v="0409070050"/>
    <x v="7"/>
    <x v="136"/>
    <n v="8"/>
    <s v="AIH"/>
  </r>
  <r>
    <n v="293290"/>
    <x v="29"/>
    <s v="2525933"/>
    <s v="HOSPITAL DR HEITOR GUEDES DE MELLO_CE"/>
    <n v="293290"/>
    <x v="204"/>
    <s v="0402010035"/>
    <x v="45"/>
    <x v="195"/>
    <n v="2"/>
    <s v="AIH"/>
  </r>
  <r>
    <n v="293290"/>
    <x v="29"/>
    <s v="2525933"/>
    <s v="HOSPITAL DR HEITOR GUEDES DE MELLO_CE"/>
    <n v="293290"/>
    <x v="204"/>
    <s v="0407020276"/>
    <x v="23"/>
    <x v="113"/>
    <n v="2"/>
    <s v="AIH"/>
  </r>
  <r>
    <n v="293290"/>
    <x v="29"/>
    <s v="2525933"/>
    <s v="HOSPITAL DR HEITOR GUEDES DE MELLO_CE"/>
    <n v="293290"/>
    <x v="204"/>
    <s v="0407020284"/>
    <x v="3"/>
    <x v="196"/>
    <n v="24"/>
    <s v="AIH"/>
  </r>
  <r>
    <n v="293290"/>
    <x v="29"/>
    <s v="2525933"/>
    <s v="HOSPITAL DR HEITOR GUEDES DE MELLO_CE"/>
    <n v="293290"/>
    <x v="204"/>
    <s v="0407030026"/>
    <x v="0"/>
    <x v="197"/>
    <n v="20"/>
    <s v="AIH"/>
  </r>
  <r>
    <n v="293290"/>
    <x v="29"/>
    <s v="2525933"/>
    <s v="HOSPITAL DR HEITOR GUEDES DE MELLO_CE"/>
    <n v="293290"/>
    <x v="204"/>
    <s v="0407040064"/>
    <x v="9"/>
    <x v="73"/>
    <n v="2"/>
    <s v="AIH"/>
  </r>
  <r>
    <n v="293290"/>
    <x v="29"/>
    <s v="2525933"/>
    <s v="HOSPITAL DR HEITOR GUEDES DE MELLO_CE"/>
    <n v="293290"/>
    <x v="204"/>
    <s v="0407040099"/>
    <x v="2"/>
    <x v="176"/>
    <n v="4"/>
    <s v="AIH"/>
  </r>
  <r>
    <n v="293290"/>
    <x v="29"/>
    <s v="2525933"/>
    <s v="HOSPITAL DR HEITOR GUEDES DE MELLO_CE"/>
    <n v="293290"/>
    <x v="204"/>
    <s v="0407040102"/>
    <x v="1"/>
    <x v="198"/>
    <n v="40"/>
    <s v="AIH"/>
  </r>
  <r>
    <n v="293290"/>
    <x v="29"/>
    <s v="2525933"/>
    <s v="HOSPITAL DR HEITOR GUEDES DE MELLO_CE"/>
    <n v="293290"/>
    <x v="204"/>
    <s v="0407040129"/>
    <x v="4"/>
    <x v="199"/>
    <n v="48"/>
    <s v="AIH"/>
  </r>
  <r>
    <n v="293290"/>
    <x v="29"/>
    <s v="2525933"/>
    <s v="HOSPITAL DR HEITOR GUEDES DE MELLO_CE"/>
    <n v="293290"/>
    <x v="204"/>
    <s v="0409030023"/>
    <x v="39"/>
    <x v="200"/>
    <n v="10"/>
    <s v="AIH"/>
  </r>
  <r>
    <n v="293290"/>
    <x v="29"/>
    <s v="2525933"/>
    <s v="HOSPITAL DR HEITOR GUEDES DE MELLO_CE"/>
    <n v="293290"/>
    <x v="204"/>
    <s v="0409040215"/>
    <x v="10"/>
    <x v="90"/>
    <n v="2"/>
    <s v="AIH"/>
  </r>
  <r>
    <n v="293290"/>
    <x v="29"/>
    <s v="2525933"/>
    <s v="HOSPITAL DR HEITOR GUEDES DE MELLO_CE"/>
    <n v="293290"/>
    <x v="204"/>
    <s v="0409040231"/>
    <x v="24"/>
    <x v="180"/>
    <n v="2"/>
    <s v="AIH"/>
  </r>
  <r>
    <n v="293290"/>
    <x v="29"/>
    <s v="2525933"/>
    <s v="HOSPITAL DR HEITOR GUEDES DE MELLO_CE"/>
    <n v="293290"/>
    <x v="204"/>
    <s v="0409050083"/>
    <x v="15"/>
    <x v="201"/>
    <n v="32"/>
    <s v="AIH"/>
  </r>
  <r>
    <n v="293290"/>
    <x v="29"/>
    <s v="2525933"/>
    <s v="HOSPITAL DR HEITOR GUEDES DE MELLO_CE"/>
    <n v="293290"/>
    <x v="204"/>
    <s v="0409060100"/>
    <x v="26"/>
    <x v="83"/>
    <n v="2"/>
    <s v="AIH"/>
  </r>
  <r>
    <n v="293290"/>
    <x v="29"/>
    <s v="2525933"/>
    <s v="HOSPITAL DR HEITOR GUEDES DE MELLO_CE"/>
    <n v="293290"/>
    <x v="204"/>
    <s v="0409060135"/>
    <x v="6"/>
    <x v="202"/>
    <n v="112"/>
    <s v="AIH"/>
  </r>
  <r>
    <n v="293290"/>
    <x v="29"/>
    <s v="2525933"/>
    <s v="HOSPITAL DR HEITOR GUEDES DE MELLO_CE"/>
    <n v="293290"/>
    <x v="204"/>
    <s v="0409060194"/>
    <x v="17"/>
    <x v="39"/>
    <n v="2"/>
    <s v="AIH"/>
  </r>
  <r>
    <n v="293290"/>
    <x v="29"/>
    <s v="2525933"/>
    <s v="HOSPITAL DR HEITOR GUEDES DE MELLO_CE"/>
    <n v="293290"/>
    <x v="204"/>
    <s v="0409060216"/>
    <x v="13"/>
    <x v="203"/>
    <n v="12"/>
    <s v="AIH"/>
  </r>
  <r>
    <n v="293290"/>
    <x v="29"/>
    <s v="2525933"/>
    <s v="HOSPITAL DR HEITOR GUEDES DE MELLO_CE"/>
    <n v="293290"/>
    <x v="204"/>
    <s v="0409070050"/>
    <x v="7"/>
    <x v="204"/>
    <n v="38"/>
    <s v="AIH"/>
  </r>
  <r>
    <n v="293290"/>
    <x v="29"/>
    <s v="2525933"/>
    <s v="HOSPITAL DR HEITOR GUEDES DE MELLO_CE"/>
    <n v="293350"/>
    <x v="264"/>
    <s v="0407020284"/>
    <x v="3"/>
    <x v="24"/>
    <n v="2"/>
    <s v="AIH"/>
  </r>
  <r>
    <n v="293290"/>
    <x v="29"/>
    <s v="2525933"/>
    <s v="HOSPITAL DR HEITOR GUEDES DE MELLO_CE"/>
    <n v="293350"/>
    <x v="264"/>
    <s v="0407040080"/>
    <x v="5"/>
    <x v="48"/>
    <n v="2"/>
    <s v="AIH"/>
  </r>
  <r>
    <n v="293290"/>
    <x v="29"/>
    <s v="2525933"/>
    <s v="HOSPITAL DR HEITOR GUEDES DE MELLO_CE"/>
    <n v="293350"/>
    <x v="264"/>
    <s v="0407040102"/>
    <x v="1"/>
    <x v="16"/>
    <n v="4"/>
    <s v="AIH"/>
  </r>
  <r>
    <n v="293290"/>
    <x v="29"/>
    <s v="2525933"/>
    <s v="HOSPITAL DR HEITOR GUEDES DE MELLO_CE"/>
    <n v="293350"/>
    <x v="264"/>
    <s v="0409060135"/>
    <x v="6"/>
    <x v="96"/>
    <n v="10"/>
    <s v="AIH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ela dinâmica7" cacheId="26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C30" firstHeaderRow="0" firstDataRow="1" firstDataCol="1"/>
  <pivotFields count="11">
    <pivotField compact="0" outline="0" showAll="0"/>
    <pivotField axis="axisRow" compact="0" outline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19"/>
        <item x="21"/>
        <item x="22"/>
        <item x="23"/>
        <item x="24"/>
        <item x="2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numFmtId="43"/>
    <pivotField dataField="1" compact="0" outline="0" showAll="0"/>
    <pivotField compact="0" outline="0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QTD" fld="9" baseField="0" baseItem="0" numFmtId="164"/>
    <dataField name="Soma de VALOR" fld="8" baseField="0" baseItem="0"/>
  </dataFields>
  <formats count="2">
    <format dxfId="1">
      <pivotArea outline="0" fieldPosition="0" collapsedLevelsAreSubtotals="1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ela dinâmica8" cacheId="27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D1075" firstHeaderRow="0" firstDataRow="1" firstDataCol="2"/>
  <pivotFields count="1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66">
        <item x="29"/>
        <item x="11"/>
        <item x="66"/>
        <item x="12"/>
        <item x="0"/>
        <item x="167"/>
        <item x="6"/>
        <item x="84"/>
        <item x="180"/>
        <item x="150"/>
        <item x="85"/>
        <item x="13"/>
        <item x="207"/>
        <item x="30"/>
        <item x="246"/>
        <item x="151"/>
        <item x="31"/>
        <item x="41"/>
        <item x="121"/>
        <item x="197"/>
        <item x="172"/>
        <item x="171"/>
        <item x="67"/>
        <item x="68"/>
        <item x="234"/>
        <item x="152"/>
        <item x="44"/>
        <item x="208"/>
        <item x="209"/>
        <item x="153"/>
        <item x="56"/>
        <item x="247"/>
        <item x="181"/>
        <item x="257"/>
        <item x="182"/>
        <item x="57"/>
        <item x="97"/>
        <item x="258"/>
        <item x="254"/>
        <item x="45"/>
        <item x="173"/>
        <item x="122"/>
        <item x="119"/>
        <item x="32"/>
        <item x="241"/>
        <item x="183"/>
        <item x="1"/>
        <item x="98"/>
        <item x="63"/>
        <item x="210"/>
        <item x="14"/>
        <item x="15"/>
        <item x="58"/>
        <item x="46"/>
        <item x="244"/>
        <item x="99"/>
        <item x="69"/>
        <item x="86"/>
        <item x="114"/>
        <item x="211"/>
        <item x="87"/>
        <item x="47"/>
        <item x="16"/>
        <item x="48"/>
        <item x="256"/>
        <item x="115"/>
        <item x="100"/>
        <item x="235"/>
        <item x="88"/>
        <item x="212"/>
        <item x="248"/>
        <item x="249"/>
        <item x="116"/>
        <item x="206"/>
        <item x="33"/>
        <item x="225"/>
        <item x="17"/>
        <item x="49"/>
        <item x="89"/>
        <item x="123"/>
        <item x="124"/>
        <item x="259"/>
        <item x="70"/>
        <item x="101"/>
        <item x="213"/>
        <item x="226"/>
        <item x="102"/>
        <item x="125"/>
        <item x="154"/>
        <item x="126"/>
        <item x="184"/>
        <item x="214"/>
        <item x="155"/>
        <item x="59"/>
        <item x="198"/>
        <item x="174"/>
        <item x="42"/>
        <item x="71"/>
        <item x="260"/>
        <item x="127"/>
        <item x="117"/>
        <item x="227"/>
        <item x="156"/>
        <item x="236"/>
        <item x="175"/>
        <item x="90"/>
        <item x="176"/>
        <item x="157"/>
        <item x="158"/>
        <item x="128"/>
        <item x="237"/>
        <item x="228"/>
        <item x="177"/>
        <item x="168"/>
        <item x="229"/>
        <item x="129"/>
        <item x="64"/>
        <item x="201"/>
        <item x="130"/>
        <item x="131"/>
        <item x="34"/>
        <item x="132"/>
        <item x="103"/>
        <item x="133"/>
        <item x="7"/>
        <item x="72"/>
        <item x="134"/>
        <item x="215"/>
        <item x="35"/>
        <item x="50"/>
        <item x="73"/>
        <item x="104"/>
        <item x="202"/>
        <item x="36"/>
        <item x="238"/>
        <item x="135"/>
        <item x="18"/>
        <item x="105"/>
        <item x="239"/>
        <item x="136"/>
        <item x="91"/>
        <item x="230"/>
        <item x="199"/>
        <item x="74"/>
        <item x="169"/>
        <item x="216"/>
        <item x="231"/>
        <item x="250"/>
        <item x="2"/>
        <item x="159"/>
        <item x="75"/>
        <item x="178"/>
        <item x="160"/>
        <item x="240"/>
        <item x="232"/>
        <item x="161"/>
        <item x="137"/>
        <item x="233"/>
        <item x="138"/>
        <item x="185"/>
        <item x="217"/>
        <item x="139"/>
        <item x="162"/>
        <item x="106"/>
        <item x="60"/>
        <item x="163"/>
        <item x="61"/>
        <item x="186"/>
        <item x="8"/>
        <item x="187"/>
        <item x="242"/>
        <item x="164"/>
        <item x="3"/>
        <item x="92"/>
        <item x="9"/>
        <item x="43"/>
        <item x="107"/>
        <item x="245"/>
        <item x="108"/>
        <item x="261"/>
        <item x="120"/>
        <item x="140"/>
        <item x="262"/>
        <item x="109"/>
        <item x="19"/>
        <item x="37"/>
        <item x="38"/>
        <item x="93"/>
        <item x="188"/>
        <item x="218"/>
        <item x="20"/>
        <item x="62"/>
        <item x="39"/>
        <item x="243"/>
        <item x="65"/>
        <item x="21"/>
        <item x="94"/>
        <item x="141"/>
        <item x="189"/>
        <item x="142"/>
        <item x="143"/>
        <item x="144"/>
        <item x="145"/>
        <item x="4"/>
        <item x="190"/>
        <item x="110"/>
        <item x="76"/>
        <item x="22"/>
        <item x="191"/>
        <item x="95"/>
        <item x="222"/>
        <item x="77"/>
        <item x="78"/>
        <item x="23"/>
        <item x="219"/>
        <item x="220"/>
        <item x="118"/>
        <item x="24"/>
        <item x="165"/>
        <item x="40"/>
        <item x="79"/>
        <item x="146"/>
        <item x="251"/>
        <item x="80"/>
        <item x="51"/>
        <item x="111"/>
        <item x="81"/>
        <item x="112"/>
        <item x="203"/>
        <item x="52"/>
        <item x="179"/>
        <item x="96"/>
        <item x="170"/>
        <item x="10"/>
        <item x="252"/>
        <item x="192"/>
        <item x="255"/>
        <item x="53"/>
        <item x="54"/>
        <item x="25"/>
        <item x="193"/>
        <item x="55"/>
        <item x="26"/>
        <item x="221"/>
        <item x="263"/>
        <item x="194"/>
        <item x="200"/>
        <item x="27"/>
        <item x="82"/>
        <item x="28"/>
        <item x="223"/>
        <item x="253"/>
        <item x="147"/>
        <item x="148"/>
        <item x="166"/>
        <item x="204"/>
        <item x="83"/>
        <item x="195"/>
        <item x="196"/>
        <item x="113"/>
        <item x="205"/>
        <item x="5"/>
        <item x="149"/>
        <item x="224"/>
        <item x="264"/>
        <item t="default"/>
      </items>
    </pivotField>
    <pivotField compact="0" outline="0" showAll="0"/>
    <pivotField axis="axisRow" compact="0" outline="0" showAll="0">
      <items count="47">
        <item x="44"/>
        <item x="31"/>
        <item x="30"/>
        <item x="29"/>
        <item x="0"/>
        <item x="14"/>
        <item x="7"/>
        <item x="8"/>
        <item x="20"/>
        <item x="21"/>
        <item x="36"/>
        <item x="19"/>
        <item x="28"/>
        <item x="23"/>
        <item x="3"/>
        <item x="9"/>
        <item x="5"/>
        <item x="2"/>
        <item x="1"/>
        <item x="4"/>
        <item x="26"/>
        <item x="25"/>
        <item x="27"/>
        <item x="6"/>
        <item x="12"/>
        <item x="17"/>
        <item x="13"/>
        <item x="18"/>
        <item x="41"/>
        <item x="34"/>
        <item x="15"/>
        <item x="39"/>
        <item x="35"/>
        <item x="16"/>
        <item x="38"/>
        <item x="45"/>
        <item x="10"/>
        <item x="22"/>
        <item x="37"/>
        <item x="24"/>
        <item x="33"/>
        <item x="32"/>
        <item x="11"/>
        <item x="42"/>
        <item x="43"/>
        <item x="40"/>
        <item t="default"/>
      </items>
    </pivotField>
    <pivotField dataField="1" compact="0" outline="0" showAll="0"/>
    <pivotField dataField="1" compact="0" outline="0" showAll="0"/>
    <pivotField compact="0" outline="0" showAll="0"/>
  </pivotFields>
  <rowFields count="2">
    <field x="7"/>
    <field x="5"/>
  </rowFields>
  <rowItems count="1072">
    <i>
      <x/>
      <x v="33"/>
    </i>
    <i t="default">
      <x/>
    </i>
    <i>
      <x v="1"/>
      <x v="151"/>
    </i>
    <i t="default">
      <x v="1"/>
    </i>
    <i>
      <x v="2"/>
      <x v="35"/>
    </i>
    <i t="default">
      <x v="2"/>
    </i>
    <i>
      <x v="3"/>
      <x v="30"/>
    </i>
    <i r="1">
      <x v="35"/>
    </i>
    <i r="1">
      <x v="113"/>
    </i>
    <i r="1">
      <x v="221"/>
    </i>
    <i r="1">
      <x v="232"/>
    </i>
    <i r="1">
      <x v="252"/>
    </i>
    <i t="default">
      <x v="3"/>
    </i>
    <i>
      <x v="4"/>
      <x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5"/>
    </i>
    <i r="1">
      <x v="26"/>
    </i>
    <i r="1">
      <x v="27"/>
    </i>
    <i r="1">
      <x v="28"/>
    </i>
    <i r="1">
      <x v="30"/>
    </i>
    <i r="1">
      <x v="32"/>
    </i>
    <i r="1">
      <x v="35"/>
    </i>
    <i r="1">
      <x v="37"/>
    </i>
    <i r="1">
      <x v="39"/>
    </i>
    <i r="1">
      <x v="40"/>
    </i>
    <i r="1">
      <x v="42"/>
    </i>
    <i r="1">
      <x v="45"/>
    </i>
    <i r="1">
      <x v="47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57"/>
    </i>
    <i r="1">
      <x v="59"/>
    </i>
    <i r="1">
      <x v="60"/>
    </i>
    <i r="1">
      <x v="61"/>
    </i>
    <i r="1">
      <x v="66"/>
    </i>
    <i r="1">
      <x v="70"/>
    </i>
    <i r="1">
      <x v="71"/>
    </i>
    <i r="1">
      <x v="72"/>
    </i>
    <i r="1">
      <x v="74"/>
    </i>
    <i r="1">
      <x v="77"/>
    </i>
    <i r="1">
      <x v="81"/>
    </i>
    <i r="1">
      <x v="86"/>
    </i>
    <i r="1">
      <x v="88"/>
    </i>
    <i r="1">
      <x v="90"/>
    </i>
    <i r="1">
      <x v="91"/>
    </i>
    <i r="1">
      <x v="92"/>
    </i>
    <i r="1">
      <x v="93"/>
    </i>
    <i r="1">
      <x v="95"/>
    </i>
    <i r="1">
      <x v="96"/>
    </i>
    <i r="1">
      <x v="97"/>
    </i>
    <i r="1">
      <x v="98"/>
    </i>
    <i r="1">
      <x v="102"/>
    </i>
    <i r="1">
      <x v="105"/>
    </i>
    <i r="1">
      <x v="107"/>
    </i>
    <i r="1">
      <x v="108"/>
    </i>
    <i r="1">
      <x v="116"/>
    </i>
    <i r="1">
      <x v="122"/>
    </i>
    <i r="1">
      <x v="124"/>
    </i>
    <i r="1">
      <x v="127"/>
    </i>
    <i r="1">
      <x v="128"/>
    </i>
    <i r="1">
      <x v="133"/>
    </i>
    <i r="1">
      <x v="136"/>
    </i>
    <i r="1">
      <x v="137"/>
    </i>
    <i r="1">
      <x v="140"/>
    </i>
    <i r="1">
      <x v="142"/>
    </i>
    <i r="1">
      <x v="143"/>
    </i>
    <i r="1">
      <x v="145"/>
    </i>
    <i r="1">
      <x v="147"/>
    </i>
    <i r="1">
      <x v="148"/>
    </i>
    <i r="1">
      <x v="151"/>
    </i>
    <i r="1">
      <x v="165"/>
    </i>
    <i r="1">
      <x v="166"/>
    </i>
    <i r="1">
      <x v="167"/>
    </i>
    <i r="1">
      <x v="169"/>
    </i>
    <i r="1">
      <x v="171"/>
    </i>
    <i r="1">
      <x v="172"/>
    </i>
    <i r="1">
      <x v="173"/>
    </i>
    <i r="1">
      <x v="176"/>
    </i>
    <i r="1">
      <x v="177"/>
    </i>
    <i r="1">
      <x v="179"/>
    </i>
    <i r="1">
      <x v="180"/>
    </i>
    <i r="1">
      <x v="183"/>
    </i>
    <i r="1">
      <x v="184"/>
    </i>
    <i r="1">
      <x v="185"/>
    </i>
    <i r="1">
      <x v="186"/>
    </i>
    <i r="1">
      <x v="189"/>
    </i>
    <i r="1">
      <x v="190"/>
    </i>
    <i r="1">
      <x v="191"/>
    </i>
    <i r="1">
      <x v="194"/>
    </i>
    <i r="1">
      <x v="195"/>
    </i>
    <i r="1">
      <x v="198"/>
    </i>
    <i r="1">
      <x v="204"/>
    </i>
    <i r="1">
      <x v="205"/>
    </i>
    <i r="1">
      <x v="206"/>
    </i>
    <i r="1">
      <x v="209"/>
    </i>
    <i r="1">
      <x v="210"/>
    </i>
    <i r="1">
      <x v="212"/>
    </i>
    <i r="1">
      <x v="214"/>
    </i>
    <i r="1">
      <x v="215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9"/>
    </i>
    <i r="1">
      <x v="230"/>
    </i>
    <i r="1">
      <x v="233"/>
    </i>
    <i r="1">
      <x v="234"/>
    </i>
    <i r="1">
      <x v="235"/>
    </i>
    <i r="1">
      <x v="237"/>
    </i>
    <i r="1">
      <x v="238"/>
    </i>
    <i r="1">
      <x v="239"/>
    </i>
    <i r="1">
      <x v="242"/>
    </i>
    <i r="1">
      <x v="243"/>
    </i>
    <i r="1">
      <x v="244"/>
    </i>
    <i r="1">
      <x v="247"/>
    </i>
    <i r="1">
      <x v="248"/>
    </i>
    <i r="1">
      <x v="249"/>
    </i>
    <i r="1">
      <x v="250"/>
    </i>
    <i r="1">
      <x v="251"/>
    </i>
    <i r="1">
      <x v="253"/>
    </i>
    <i r="1">
      <x v="255"/>
    </i>
    <i r="1">
      <x v="256"/>
    </i>
    <i r="1">
      <x v="257"/>
    </i>
    <i r="1">
      <x v="258"/>
    </i>
    <i r="1">
      <x v="261"/>
    </i>
    <i r="1">
      <x v="263"/>
    </i>
    <i t="default">
      <x v="4"/>
    </i>
    <i>
      <x v="5"/>
      <x v="62"/>
    </i>
    <i t="default">
      <x v="5"/>
    </i>
    <i>
      <x v="6"/>
      <x v="6"/>
    </i>
    <i r="1">
      <x v="8"/>
    </i>
    <i r="1">
      <x v="20"/>
    </i>
    <i r="1">
      <x v="26"/>
    </i>
    <i r="1">
      <x v="27"/>
    </i>
    <i r="1">
      <x v="37"/>
    </i>
    <i r="1">
      <x v="50"/>
    </i>
    <i r="1">
      <x v="52"/>
    </i>
    <i r="1">
      <x v="58"/>
    </i>
    <i r="1">
      <x v="60"/>
    </i>
    <i r="1">
      <x v="66"/>
    </i>
    <i r="1">
      <x v="81"/>
    </i>
    <i r="1">
      <x v="86"/>
    </i>
    <i r="1">
      <x v="87"/>
    </i>
    <i r="1">
      <x v="88"/>
    </i>
    <i r="1">
      <x v="91"/>
    </i>
    <i r="1">
      <x v="98"/>
    </i>
    <i r="1">
      <x v="115"/>
    </i>
    <i r="1">
      <x v="124"/>
    </i>
    <i r="1">
      <x v="128"/>
    </i>
    <i r="1">
      <x v="135"/>
    </i>
    <i r="1">
      <x v="139"/>
    </i>
    <i r="1">
      <x v="140"/>
    </i>
    <i r="1">
      <x v="145"/>
    </i>
    <i r="1">
      <x v="158"/>
    </i>
    <i r="1">
      <x v="161"/>
    </i>
    <i r="1">
      <x v="167"/>
    </i>
    <i r="1">
      <x v="172"/>
    </i>
    <i r="1">
      <x v="174"/>
    </i>
    <i r="1">
      <x v="179"/>
    </i>
    <i r="1">
      <x v="189"/>
    </i>
    <i r="1">
      <x v="197"/>
    </i>
    <i r="1">
      <x v="201"/>
    </i>
    <i r="1">
      <x v="204"/>
    </i>
    <i r="1">
      <x v="205"/>
    </i>
    <i r="1">
      <x v="216"/>
    </i>
    <i r="1">
      <x v="230"/>
    </i>
    <i r="1">
      <x v="236"/>
    </i>
    <i r="1">
      <x v="244"/>
    </i>
    <i r="1">
      <x v="248"/>
    </i>
    <i r="1">
      <x v="255"/>
    </i>
    <i r="1">
      <x v="261"/>
    </i>
    <i t="default">
      <x v="6"/>
    </i>
    <i>
      <x v="7"/>
      <x v="2"/>
    </i>
    <i r="1">
      <x v="50"/>
    </i>
    <i r="1">
      <x v="74"/>
    </i>
    <i r="1">
      <x v="118"/>
    </i>
    <i r="1">
      <x v="136"/>
    </i>
    <i r="1">
      <x v="144"/>
    </i>
    <i r="1">
      <x v="172"/>
    </i>
    <i r="1">
      <x v="211"/>
    </i>
    <i r="1">
      <x v="233"/>
    </i>
    <i t="default">
      <x v="7"/>
    </i>
    <i>
      <x v="8"/>
      <x v="35"/>
    </i>
    <i t="default">
      <x v="8"/>
    </i>
    <i>
      <x v="9"/>
      <x v="35"/>
    </i>
    <i r="1">
      <x v="179"/>
    </i>
    <i t="default">
      <x v="9"/>
    </i>
    <i>
      <x v="10"/>
      <x v="27"/>
    </i>
    <i r="1">
      <x v="28"/>
    </i>
    <i r="1">
      <x v="189"/>
    </i>
    <i t="default">
      <x v="10"/>
    </i>
    <i>
      <x v="11"/>
      <x v="30"/>
    </i>
    <i r="1">
      <x v="33"/>
    </i>
    <i r="1">
      <x v="189"/>
    </i>
    <i r="1">
      <x v="222"/>
    </i>
    <i t="default">
      <x v="11"/>
    </i>
    <i>
      <x v="12"/>
      <x v="13"/>
    </i>
    <i r="1">
      <x v="21"/>
    </i>
    <i r="1">
      <x v="22"/>
    </i>
    <i r="1">
      <x v="23"/>
    </i>
    <i r="1">
      <x v="24"/>
    </i>
    <i r="1">
      <x v="30"/>
    </i>
    <i r="1">
      <x v="35"/>
    </i>
    <i r="1">
      <x v="36"/>
    </i>
    <i r="1">
      <x v="42"/>
    </i>
    <i r="1">
      <x v="44"/>
    </i>
    <i r="1">
      <x v="52"/>
    </i>
    <i r="1">
      <x v="56"/>
    </i>
    <i r="1">
      <x v="67"/>
    </i>
    <i r="1">
      <x v="72"/>
    </i>
    <i r="1">
      <x v="74"/>
    </i>
    <i r="1">
      <x v="75"/>
    </i>
    <i r="1">
      <x v="87"/>
    </i>
    <i r="1">
      <x v="93"/>
    </i>
    <i r="1">
      <x v="101"/>
    </i>
    <i r="1">
      <x v="103"/>
    </i>
    <i r="1">
      <x v="110"/>
    </i>
    <i r="1">
      <x v="111"/>
    </i>
    <i r="1">
      <x v="113"/>
    </i>
    <i r="1">
      <x v="114"/>
    </i>
    <i r="1">
      <x v="121"/>
    </i>
    <i r="1">
      <x v="134"/>
    </i>
    <i r="1">
      <x v="138"/>
    </i>
    <i r="1">
      <x v="141"/>
    </i>
    <i r="1">
      <x v="150"/>
    </i>
    <i r="1">
      <x v="153"/>
    </i>
    <i r="1">
      <x v="154"/>
    </i>
    <i r="1">
      <x v="170"/>
    </i>
    <i r="1">
      <x v="180"/>
    </i>
    <i r="1">
      <x v="193"/>
    </i>
    <i r="1">
      <x v="206"/>
    </i>
    <i r="1">
      <x v="207"/>
    </i>
    <i r="1">
      <x v="211"/>
    </i>
    <i r="1">
      <x v="221"/>
    </i>
    <i r="1">
      <x v="223"/>
    </i>
    <i r="1">
      <x v="226"/>
    </i>
    <i r="1">
      <x v="232"/>
    </i>
    <i r="1">
      <x v="239"/>
    </i>
    <i r="1">
      <x v="246"/>
    </i>
    <i r="1">
      <x v="247"/>
    </i>
    <i r="1">
      <x v="252"/>
    </i>
    <i r="1">
      <x v="253"/>
    </i>
    <i r="1">
      <x v="256"/>
    </i>
    <i t="default">
      <x v="12"/>
    </i>
    <i>
      <x v="13"/>
      <x v="20"/>
    </i>
    <i r="1">
      <x v="56"/>
    </i>
    <i r="1">
      <x v="91"/>
    </i>
    <i r="1">
      <x v="151"/>
    </i>
    <i r="1">
      <x v="247"/>
    </i>
    <i r="1">
      <x v="255"/>
    </i>
    <i t="default">
      <x v="13"/>
    </i>
    <i>
      <x v="14"/>
      <x/>
    </i>
    <i r="1">
      <x v="6"/>
    </i>
    <i r="1">
      <x v="11"/>
    </i>
    <i r="1">
      <x v="14"/>
    </i>
    <i r="1">
      <x v="20"/>
    </i>
    <i r="1">
      <x v="23"/>
    </i>
    <i r="1">
      <x v="26"/>
    </i>
    <i r="1">
      <x v="27"/>
    </i>
    <i r="1">
      <x v="28"/>
    </i>
    <i r="1">
      <x v="34"/>
    </i>
    <i r="1">
      <x v="35"/>
    </i>
    <i r="1">
      <x v="42"/>
    </i>
    <i r="1">
      <x v="47"/>
    </i>
    <i r="1">
      <x v="49"/>
    </i>
    <i r="1">
      <x v="54"/>
    </i>
    <i r="1">
      <x v="56"/>
    </i>
    <i r="1">
      <x v="60"/>
    </i>
    <i r="1">
      <x v="62"/>
    </i>
    <i r="1">
      <x v="65"/>
    </i>
    <i r="1">
      <x v="70"/>
    </i>
    <i r="1">
      <x v="71"/>
    </i>
    <i r="1">
      <x v="74"/>
    </i>
    <i r="1">
      <x v="81"/>
    </i>
    <i r="1">
      <x v="98"/>
    </i>
    <i r="1">
      <x v="106"/>
    </i>
    <i r="1">
      <x v="107"/>
    </i>
    <i r="1">
      <x v="108"/>
    </i>
    <i r="1">
      <x v="124"/>
    </i>
    <i r="1">
      <x v="136"/>
    </i>
    <i r="1">
      <x v="140"/>
    </i>
    <i r="1">
      <x v="142"/>
    </i>
    <i r="1">
      <x v="147"/>
    </i>
    <i r="1">
      <x v="151"/>
    </i>
    <i r="1">
      <x v="167"/>
    </i>
    <i r="1">
      <x v="168"/>
    </i>
    <i r="1">
      <x v="172"/>
    </i>
    <i r="1">
      <x v="174"/>
    </i>
    <i r="1">
      <x v="176"/>
    </i>
    <i r="1">
      <x v="177"/>
    </i>
    <i r="1">
      <x v="179"/>
    </i>
    <i r="1">
      <x v="184"/>
    </i>
    <i r="1">
      <x v="189"/>
    </i>
    <i r="1">
      <x v="197"/>
    </i>
    <i r="1">
      <x v="198"/>
    </i>
    <i r="1">
      <x v="203"/>
    </i>
    <i r="1">
      <x v="208"/>
    </i>
    <i r="1">
      <x v="218"/>
    </i>
    <i r="1">
      <x v="219"/>
    </i>
    <i r="1">
      <x v="222"/>
    </i>
    <i r="1">
      <x v="225"/>
    </i>
    <i r="1">
      <x v="227"/>
    </i>
    <i r="1">
      <x v="228"/>
    </i>
    <i r="1">
      <x v="240"/>
    </i>
    <i r="1">
      <x v="241"/>
    </i>
    <i r="1">
      <x v="244"/>
    </i>
    <i r="1">
      <x v="247"/>
    </i>
    <i r="1">
      <x v="248"/>
    </i>
    <i r="1">
      <x v="254"/>
    </i>
    <i r="1">
      <x v="255"/>
    </i>
    <i r="1">
      <x v="256"/>
    </i>
    <i r="1">
      <x v="258"/>
    </i>
    <i r="1">
      <x v="259"/>
    </i>
    <i r="1">
      <x v="264"/>
    </i>
    <i t="default">
      <x v="14"/>
    </i>
    <i>
      <x v="15"/>
      <x v="14"/>
    </i>
    <i r="1">
      <x v="23"/>
    </i>
    <i r="1">
      <x v="25"/>
    </i>
    <i r="1">
      <x v="26"/>
    </i>
    <i r="1">
      <x v="27"/>
    </i>
    <i r="1">
      <x v="28"/>
    </i>
    <i r="1">
      <x v="33"/>
    </i>
    <i r="1">
      <x v="37"/>
    </i>
    <i r="1">
      <x v="40"/>
    </i>
    <i r="1">
      <x v="49"/>
    </i>
    <i r="1">
      <x v="60"/>
    </i>
    <i r="1">
      <x v="66"/>
    </i>
    <i r="1">
      <x v="68"/>
    </i>
    <i r="1">
      <x v="74"/>
    </i>
    <i r="1">
      <x v="76"/>
    </i>
    <i r="1">
      <x v="78"/>
    </i>
    <i r="1">
      <x v="81"/>
    </i>
    <i r="1">
      <x v="105"/>
    </i>
    <i r="1">
      <x v="140"/>
    </i>
    <i r="1">
      <x v="142"/>
    </i>
    <i r="1">
      <x v="150"/>
    </i>
    <i r="1">
      <x v="167"/>
    </i>
    <i r="1">
      <x v="171"/>
    </i>
    <i r="1">
      <x v="172"/>
    </i>
    <i r="1">
      <x v="178"/>
    </i>
    <i r="1">
      <x v="179"/>
    </i>
    <i r="1">
      <x v="180"/>
    </i>
    <i r="1">
      <x v="189"/>
    </i>
    <i r="1">
      <x v="196"/>
    </i>
    <i r="1">
      <x v="214"/>
    </i>
    <i r="1">
      <x v="219"/>
    </i>
    <i r="1">
      <x v="221"/>
    </i>
    <i r="1">
      <x v="230"/>
    </i>
    <i r="1">
      <x v="239"/>
    </i>
    <i r="1">
      <x v="240"/>
    </i>
    <i r="1">
      <x v="242"/>
    </i>
    <i r="1">
      <x v="245"/>
    </i>
    <i r="1">
      <x v="250"/>
    </i>
    <i r="1">
      <x v="255"/>
    </i>
    <i r="1">
      <x v="257"/>
    </i>
    <i t="default">
      <x v="15"/>
    </i>
    <i>
      <x v="16"/>
      <x v="6"/>
    </i>
    <i r="1">
      <x v="27"/>
    </i>
    <i r="1">
      <x v="28"/>
    </i>
    <i r="1">
      <x v="35"/>
    </i>
    <i r="1">
      <x v="36"/>
    </i>
    <i r="1">
      <x v="40"/>
    </i>
    <i r="1">
      <x v="49"/>
    </i>
    <i r="1">
      <x v="81"/>
    </i>
    <i r="1">
      <x v="84"/>
    </i>
    <i r="1">
      <x v="93"/>
    </i>
    <i r="1">
      <x v="124"/>
    </i>
    <i r="1">
      <x v="164"/>
    </i>
    <i r="1">
      <x v="172"/>
    </i>
    <i r="1">
      <x v="174"/>
    </i>
    <i r="1">
      <x v="176"/>
    </i>
    <i r="1">
      <x v="191"/>
    </i>
    <i r="1">
      <x v="211"/>
    </i>
    <i r="1">
      <x v="230"/>
    </i>
    <i r="1">
      <x v="234"/>
    </i>
    <i r="1">
      <x v="240"/>
    </i>
    <i r="1">
      <x v="248"/>
    </i>
    <i r="1">
      <x v="256"/>
    </i>
    <i r="1">
      <x v="257"/>
    </i>
    <i r="1">
      <x v="264"/>
    </i>
    <i t="default">
      <x v="16"/>
    </i>
    <i>
      <x v="17"/>
      <x v="17"/>
    </i>
    <i r="1">
      <x v="20"/>
    </i>
    <i r="1">
      <x v="26"/>
    </i>
    <i r="1">
      <x v="35"/>
    </i>
    <i r="1">
      <x v="37"/>
    </i>
    <i r="1">
      <x v="42"/>
    </i>
    <i r="1">
      <x v="46"/>
    </i>
    <i r="1">
      <x v="47"/>
    </i>
    <i r="1">
      <x v="61"/>
    </i>
    <i r="1">
      <x v="128"/>
    </i>
    <i r="1">
      <x v="159"/>
    </i>
    <i r="1">
      <x v="179"/>
    </i>
    <i r="1">
      <x v="198"/>
    </i>
    <i r="1">
      <x v="237"/>
    </i>
    <i r="1">
      <x v="244"/>
    </i>
    <i r="1">
      <x v="255"/>
    </i>
    <i r="1">
      <x v="261"/>
    </i>
    <i t="default">
      <x v="17"/>
    </i>
    <i>
      <x v="18"/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8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36"/>
    </i>
    <i r="1">
      <x v="37"/>
    </i>
    <i r="1">
      <x v="39"/>
    </i>
    <i r="1">
      <x v="40"/>
    </i>
    <i r="1">
      <x v="42"/>
    </i>
    <i r="1">
      <x v="46"/>
    </i>
    <i r="1">
      <x v="47"/>
    </i>
    <i r="1">
      <x v="49"/>
    </i>
    <i r="1">
      <x v="50"/>
    </i>
    <i r="1">
      <x v="52"/>
    </i>
    <i r="1">
      <x v="55"/>
    </i>
    <i r="1">
      <x v="56"/>
    </i>
    <i r="1">
      <x v="60"/>
    </i>
    <i r="1">
      <x v="62"/>
    </i>
    <i r="1">
      <x v="63"/>
    </i>
    <i r="1">
      <x v="66"/>
    </i>
    <i r="1">
      <x v="71"/>
    </i>
    <i r="1">
      <x v="72"/>
    </i>
    <i r="1">
      <x v="73"/>
    </i>
    <i r="1">
      <x v="74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6"/>
    </i>
    <i r="1">
      <x v="88"/>
    </i>
    <i r="1">
      <x v="89"/>
    </i>
    <i r="1">
      <x v="90"/>
    </i>
    <i r="1">
      <x v="98"/>
    </i>
    <i r="1">
      <x v="99"/>
    </i>
    <i r="1">
      <x v="102"/>
    </i>
    <i r="1">
      <x v="104"/>
    </i>
    <i r="1">
      <x v="105"/>
    </i>
    <i r="1">
      <x v="107"/>
    </i>
    <i r="1">
      <x v="108"/>
    </i>
    <i r="1">
      <x v="109"/>
    </i>
    <i r="1">
      <x v="112"/>
    </i>
    <i r="1">
      <x v="113"/>
    </i>
    <i r="1">
      <x v="118"/>
    </i>
    <i r="1">
      <x v="124"/>
    </i>
    <i r="1">
      <x v="125"/>
    </i>
    <i r="1">
      <x v="126"/>
    </i>
    <i r="1">
      <x v="128"/>
    </i>
    <i r="1">
      <x v="131"/>
    </i>
    <i r="1">
      <x v="133"/>
    </i>
    <i r="1">
      <x v="135"/>
    </i>
    <i r="1">
      <x v="136"/>
    </i>
    <i r="1">
      <x v="137"/>
    </i>
    <i r="1">
      <x v="140"/>
    </i>
    <i r="1">
      <x v="142"/>
    </i>
    <i r="1">
      <x v="143"/>
    </i>
    <i r="1">
      <x v="147"/>
    </i>
    <i r="1">
      <x v="150"/>
    </i>
    <i r="1">
      <x v="151"/>
    </i>
    <i r="1">
      <x v="152"/>
    </i>
    <i r="1">
      <x v="156"/>
    </i>
    <i r="1">
      <x v="158"/>
    </i>
    <i r="1">
      <x v="160"/>
    </i>
    <i r="1">
      <x v="164"/>
    </i>
    <i r="1">
      <x v="165"/>
    </i>
    <i r="1">
      <x v="167"/>
    </i>
    <i r="1">
      <x v="172"/>
    </i>
    <i r="1">
      <x v="173"/>
    </i>
    <i r="1">
      <x v="174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6"/>
    </i>
    <i r="1">
      <x v="188"/>
    </i>
    <i r="1">
      <x v="189"/>
    </i>
    <i r="1">
      <x v="190"/>
    </i>
    <i r="1">
      <x v="191"/>
    </i>
    <i r="1">
      <x v="195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10"/>
    </i>
    <i r="1">
      <x v="211"/>
    </i>
    <i r="1">
      <x v="214"/>
    </i>
    <i r="1">
      <x v="215"/>
    </i>
    <i r="1">
      <x v="217"/>
    </i>
    <i r="1">
      <x v="219"/>
    </i>
    <i r="1">
      <x v="221"/>
    </i>
    <i r="1">
      <x v="225"/>
    </i>
    <i r="1">
      <x v="226"/>
    </i>
    <i r="1">
      <x v="227"/>
    </i>
    <i r="1">
      <x v="229"/>
    </i>
    <i r="1">
      <x v="230"/>
    </i>
    <i r="1">
      <x v="237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5"/>
    </i>
    <i r="1">
      <x v="256"/>
    </i>
    <i r="1">
      <x v="257"/>
    </i>
    <i r="1">
      <x v="258"/>
    </i>
    <i r="1">
      <x v="261"/>
    </i>
    <i r="1">
      <x v="264"/>
    </i>
    <i t="default">
      <x v="18"/>
    </i>
    <i>
      <x v="19"/>
      <x v="1"/>
    </i>
    <i r="1">
      <x v="2"/>
    </i>
    <i r="1">
      <x v="3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7"/>
    </i>
    <i r="1">
      <x v="20"/>
    </i>
    <i r="1">
      <x v="22"/>
    </i>
    <i r="1">
      <x v="25"/>
    </i>
    <i r="1">
      <x v="26"/>
    </i>
    <i r="1">
      <x v="27"/>
    </i>
    <i r="1">
      <x v="28"/>
    </i>
    <i r="1">
      <x v="31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1"/>
    </i>
    <i r="1">
      <x v="52"/>
    </i>
    <i r="1">
      <x v="55"/>
    </i>
    <i r="1">
      <x v="56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6"/>
    </i>
    <i r="1">
      <x v="70"/>
    </i>
    <i r="1">
      <x v="71"/>
    </i>
    <i r="1">
      <x v="74"/>
    </i>
    <i r="1">
      <x v="76"/>
    </i>
    <i r="1">
      <x v="78"/>
    </i>
    <i r="1">
      <x v="81"/>
    </i>
    <i r="1">
      <x v="84"/>
    </i>
    <i r="1">
      <x v="86"/>
    </i>
    <i r="1">
      <x v="87"/>
    </i>
    <i r="1">
      <x v="88"/>
    </i>
    <i r="1">
      <x v="90"/>
    </i>
    <i r="1">
      <x v="92"/>
    </i>
    <i r="1">
      <x v="97"/>
    </i>
    <i r="1">
      <x v="98"/>
    </i>
    <i r="1">
      <x v="99"/>
    </i>
    <i r="1">
      <x v="105"/>
    </i>
    <i r="1">
      <x v="107"/>
    </i>
    <i r="1">
      <x v="113"/>
    </i>
    <i r="1">
      <x v="117"/>
    </i>
    <i r="1">
      <x v="118"/>
    </i>
    <i r="1">
      <x v="119"/>
    </i>
    <i r="1">
      <x v="123"/>
    </i>
    <i r="1">
      <x v="124"/>
    </i>
    <i r="1">
      <x v="128"/>
    </i>
    <i r="1">
      <x v="132"/>
    </i>
    <i r="1">
      <x v="133"/>
    </i>
    <i r="1">
      <x v="135"/>
    </i>
    <i r="1">
      <x v="136"/>
    </i>
    <i r="1">
      <x v="137"/>
    </i>
    <i r="1">
      <x v="140"/>
    </i>
    <i r="1">
      <x v="142"/>
    </i>
    <i r="1">
      <x v="143"/>
    </i>
    <i r="1">
      <x v="145"/>
    </i>
    <i r="1">
      <x v="147"/>
    </i>
    <i r="1">
      <x v="150"/>
    </i>
    <i r="1">
      <x v="155"/>
    </i>
    <i r="1">
      <x v="158"/>
    </i>
    <i r="1">
      <x v="160"/>
    </i>
    <i r="1">
      <x v="162"/>
    </i>
    <i r="1">
      <x v="163"/>
    </i>
    <i r="1">
      <x v="165"/>
    </i>
    <i r="1">
      <x v="167"/>
    </i>
    <i r="1">
      <x v="168"/>
    </i>
    <i r="1">
      <x v="169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2"/>
    </i>
    <i r="1">
      <x v="184"/>
    </i>
    <i r="1">
      <x v="185"/>
    </i>
    <i r="1">
      <x v="189"/>
    </i>
    <i r="1">
      <x v="190"/>
    </i>
    <i r="1">
      <x v="195"/>
    </i>
    <i r="1">
      <x v="196"/>
    </i>
    <i r="1">
      <x v="197"/>
    </i>
    <i r="1">
      <x v="198"/>
    </i>
    <i r="1">
      <x v="200"/>
    </i>
    <i r="1">
      <x v="201"/>
    </i>
    <i r="1">
      <x v="205"/>
    </i>
    <i r="1">
      <x v="206"/>
    </i>
    <i r="1">
      <x v="210"/>
    </i>
    <i r="1">
      <x v="214"/>
    </i>
    <i r="1">
      <x v="215"/>
    </i>
    <i r="1">
      <x v="217"/>
    </i>
    <i r="1">
      <x v="218"/>
    </i>
    <i r="1">
      <x v="219"/>
    </i>
    <i r="1">
      <x v="221"/>
    </i>
    <i r="1">
      <x v="225"/>
    </i>
    <i r="1">
      <x v="227"/>
    </i>
    <i r="1">
      <x v="228"/>
    </i>
    <i r="1">
      <x v="229"/>
    </i>
    <i r="1">
      <x v="231"/>
    </i>
    <i r="1">
      <x v="233"/>
    </i>
    <i r="1">
      <x v="237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7"/>
    </i>
    <i r="1">
      <x v="248"/>
    </i>
    <i r="1">
      <x v="249"/>
    </i>
    <i r="1">
      <x v="251"/>
    </i>
    <i r="1">
      <x v="255"/>
    </i>
    <i r="1">
      <x v="256"/>
    </i>
    <i r="1">
      <x v="257"/>
    </i>
    <i r="1">
      <x v="259"/>
    </i>
    <i r="1">
      <x v="260"/>
    </i>
    <i r="1">
      <x v="261"/>
    </i>
    <i r="1">
      <x v="262"/>
    </i>
    <i t="default">
      <x v="19"/>
    </i>
    <i>
      <x v="20"/>
      <x v="8"/>
    </i>
    <i r="1">
      <x v="66"/>
    </i>
    <i r="1">
      <x v="118"/>
    </i>
    <i r="1">
      <x v="204"/>
    </i>
    <i r="1">
      <x v="225"/>
    </i>
    <i r="1">
      <x v="255"/>
    </i>
    <i t="default">
      <x v="20"/>
    </i>
    <i>
      <x v="21"/>
      <x v="3"/>
    </i>
    <i r="1">
      <x v="15"/>
    </i>
    <i r="1">
      <x v="20"/>
    </i>
    <i r="1">
      <x v="27"/>
    </i>
    <i r="1">
      <x v="45"/>
    </i>
    <i r="1">
      <x v="60"/>
    </i>
    <i r="1">
      <x v="66"/>
    </i>
    <i r="1">
      <x v="71"/>
    </i>
    <i r="1">
      <x v="112"/>
    </i>
    <i r="1">
      <x v="150"/>
    </i>
    <i r="1">
      <x v="151"/>
    </i>
    <i r="1">
      <x v="163"/>
    </i>
    <i r="1">
      <x v="169"/>
    </i>
    <i r="1">
      <x v="176"/>
    </i>
    <i r="1">
      <x v="187"/>
    </i>
    <i r="1">
      <x v="219"/>
    </i>
    <i r="1">
      <x v="225"/>
    </i>
    <i r="1">
      <x v="230"/>
    </i>
    <i r="1">
      <x v="258"/>
    </i>
    <i t="default">
      <x v="21"/>
    </i>
    <i>
      <x v="22"/>
      <x v="92"/>
    </i>
    <i r="1">
      <x v="107"/>
    </i>
    <i r="1">
      <x v="108"/>
    </i>
    <i t="default">
      <x v="22"/>
    </i>
    <i>
      <x v="23"/>
      <x v="5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7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2"/>
    </i>
    <i r="1">
      <x v="33"/>
    </i>
    <i r="1">
      <x v="35"/>
    </i>
    <i r="1">
      <x v="37"/>
    </i>
    <i r="1">
      <x v="42"/>
    </i>
    <i r="1">
      <x v="45"/>
    </i>
    <i r="1">
      <x v="47"/>
    </i>
    <i r="1">
      <x v="48"/>
    </i>
    <i r="1">
      <x v="49"/>
    </i>
    <i r="1">
      <x v="50"/>
    </i>
    <i r="1">
      <x v="52"/>
    </i>
    <i r="1">
      <x v="56"/>
    </i>
    <i r="1">
      <x v="60"/>
    </i>
    <i r="1">
      <x v="61"/>
    </i>
    <i r="1">
      <x v="66"/>
    </i>
    <i r="1">
      <x v="69"/>
    </i>
    <i r="1">
      <x v="70"/>
    </i>
    <i r="1">
      <x v="73"/>
    </i>
    <i r="1">
      <x v="74"/>
    </i>
    <i r="1">
      <x v="78"/>
    </i>
    <i r="1">
      <x v="81"/>
    </i>
    <i r="1">
      <x v="84"/>
    </i>
    <i r="1">
      <x v="86"/>
    </i>
    <i r="1">
      <x v="88"/>
    </i>
    <i r="1">
      <x v="90"/>
    </i>
    <i r="1">
      <x v="91"/>
    </i>
    <i r="1">
      <x v="93"/>
    </i>
    <i r="1">
      <x v="98"/>
    </i>
    <i r="1">
      <x v="100"/>
    </i>
    <i r="1">
      <x v="102"/>
    </i>
    <i r="1">
      <x v="107"/>
    </i>
    <i r="1">
      <x v="108"/>
    </i>
    <i r="1">
      <x v="109"/>
    </i>
    <i r="1">
      <x v="118"/>
    </i>
    <i r="1">
      <x v="121"/>
    </i>
    <i r="1">
      <x v="124"/>
    </i>
    <i r="1">
      <x v="128"/>
    </i>
    <i r="1">
      <x v="129"/>
    </i>
    <i r="1">
      <x v="130"/>
    </i>
    <i r="1">
      <x v="131"/>
    </i>
    <i r="1">
      <x v="135"/>
    </i>
    <i r="1">
      <x v="136"/>
    </i>
    <i r="1">
      <x v="137"/>
    </i>
    <i r="1">
      <x v="140"/>
    </i>
    <i r="1">
      <x v="143"/>
    </i>
    <i r="1">
      <x v="147"/>
    </i>
    <i r="1">
      <x v="148"/>
    </i>
    <i r="1">
      <x v="149"/>
    </i>
    <i r="1">
      <x v="151"/>
    </i>
    <i r="1">
      <x v="158"/>
    </i>
    <i r="1">
      <x v="161"/>
    </i>
    <i r="1">
      <x v="167"/>
    </i>
    <i r="1">
      <x v="171"/>
    </i>
    <i r="1">
      <x v="172"/>
    </i>
    <i r="1">
      <x v="173"/>
    </i>
    <i r="1">
      <x v="177"/>
    </i>
    <i r="1">
      <x v="178"/>
    </i>
    <i r="1">
      <x v="179"/>
    </i>
    <i r="1">
      <x v="181"/>
    </i>
    <i r="1">
      <x v="182"/>
    </i>
    <i r="1">
      <x v="189"/>
    </i>
    <i r="1">
      <x v="197"/>
    </i>
    <i r="1">
      <x v="198"/>
    </i>
    <i r="1">
      <x v="199"/>
    </i>
    <i r="1">
      <x v="202"/>
    </i>
    <i r="1">
      <x v="204"/>
    </i>
    <i r="1">
      <x v="205"/>
    </i>
    <i r="1">
      <x v="206"/>
    </i>
    <i r="1">
      <x v="208"/>
    </i>
    <i r="1">
      <x v="212"/>
    </i>
    <i r="1">
      <x v="216"/>
    </i>
    <i r="1">
      <x v="218"/>
    </i>
    <i r="1">
      <x v="219"/>
    </i>
    <i r="1">
      <x v="221"/>
    </i>
    <i r="1">
      <x v="222"/>
    </i>
    <i r="1">
      <x v="225"/>
    </i>
    <i r="1">
      <x v="227"/>
    </i>
    <i r="1">
      <x v="230"/>
    </i>
    <i r="1">
      <x v="232"/>
    </i>
    <i r="1">
      <x v="234"/>
    </i>
    <i r="1">
      <x v="237"/>
    </i>
    <i r="1">
      <x v="238"/>
    </i>
    <i r="1">
      <x v="239"/>
    </i>
    <i r="1">
      <x v="240"/>
    </i>
    <i r="1">
      <x v="244"/>
    </i>
    <i r="1">
      <x v="248"/>
    </i>
    <i r="1">
      <x v="249"/>
    </i>
    <i r="1">
      <x v="251"/>
    </i>
    <i r="1">
      <x v="253"/>
    </i>
    <i r="1">
      <x v="255"/>
    </i>
    <i r="1">
      <x v="256"/>
    </i>
    <i r="1">
      <x v="257"/>
    </i>
    <i r="1">
      <x v="259"/>
    </i>
    <i r="1">
      <x v="264"/>
    </i>
    <i t="default">
      <x v="23"/>
    </i>
    <i>
      <x v="24"/>
      <x v="11"/>
    </i>
    <i r="1">
      <x v="25"/>
    </i>
    <i r="1">
      <x v="185"/>
    </i>
    <i r="1">
      <x v="218"/>
    </i>
    <i t="default">
      <x v="24"/>
    </i>
    <i>
      <x v="25"/>
      <x v="9"/>
    </i>
    <i r="1">
      <x v="26"/>
    </i>
    <i r="1">
      <x v="27"/>
    </i>
    <i r="1">
      <x v="35"/>
    </i>
    <i r="1">
      <x v="60"/>
    </i>
    <i r="1">
      <x v="93"/>
    </i>
    <i r="1">
      <x v="102"/>
    </i>
    <i r="1">
      <x v="107"/>
    </i>
    <i r="1">
      <x v="142"/>
    </i>
    <i r="1">
      <x v="151"/>
    </i>
    <i r="1">
      <x v="197"/>
    </i>
    <i r="1">
      <x v="214"/>
    </i>
    <i r="1">
      <x v="219"/>
    </i>
    <i r="1">
      <x v="243"/>
    </i>
    <i r="1">
      <x v="244"/>
    </i>
    <i r="1">
      <x v="255"/>
    </i>
    <i t="default">
      <x v="25"/>
    </i>
    <i>
      <x v="26"/>
      <x v="11"/>
    </i>
    <i r="1">
      <x v="12"/>
    </i>
    <i r="1">
      <x v="15"/>
    </i>
    <i r="1">
      <x v="17"/>
    </i>
    <i r="1">
      <x v="20"/>
    </i>
    <i r="1">
      <x v="27"/>
    </i>
    <i r="1">
      <x v="28"/>
    </i>
    <i r="1">
      <x v="35"/>
    </i>
    <i r="1">
      <x v="37"/>
    </i>
    <i r="1">
      <x v="49"/>
    </i>
    <i r="1">
      <x v="50"/>
    </i>
    <i r="1">
      <x v="57"/>
    </i>
    <i r="1">
      <x v="60"/>
    </i>
    <i r="1">
      <x v="66"/>
    </i>
    <i r="1">
      <x v="78"/>
    </i>
    <i r="1">
      <x v="88"/>
    </i>
    <i r="1">
      <x v="90"/>
    </i>
    <i r="1">
      <x v="98"/>
    </i>
    <i r="1">
      <x v="124"/>
    </i>
    <i r="1">
      <x v="128"/>
    </i>
    <i r="1">
      <x v="151"/>
    </i>
    <i r="1">
      <x v="171"/>
    </i>
    <i r="1">
      <x v="189"/>
    </i>
    <i r="1">
      <x v="214"/>
    </i>
    <i r="1">
      <x v="215"/>
    </i>
    <i r="1">
      <x v="219"/>
    </i>
    <i r="1">
      <x v="255"/>
    </i>
    <i t="default">
      <x v="26"/>
    </i>
    <i>
      <x v="27"/>
      <x v="63"/>
    </i>
    <i r="1">
      <x v="225"/>
    </i>
    <i r="1">
      <x v="249"/>
    </i>
    <i t="default">
      <x v="27"/>
    </i>
    <i>
      <x v="28"/>
      <x v="36"/>
    </i>
    <i r="1">
      <x v="56"/>
    </i>
    <i r="1">
      <x v="72"/>
    </i>
    <i r="1">
      <x v="141"/>
    </i>
    <i r="1">
      <x v="192"/>
    </i>
    <i r="1">
      <x v="246"/>
    </i>
    <i t="default">
      <x v="28"/>
    </i>
    <i>
      <x v="29"/>
      <x v="172"/>
    </i>
    <i r="1">
      <x v="246"/>
    </i>
    <i t="default">
      <x v="29"/>
    </i>
    <i>
      <x v="30"/>
      <x v="15"/>
    </i>
    <i r="1">
      <x v="17"/>
    </i>
    <i r="1">
      <x v="20"/>
    </i>
    <i r="1">
      <x v="26"/>
    </i>
    <i r="1">
      <x v="27"/>
    </i>
    <i r="1">
      <x v="30"/>
    </i>
    <i r="1">
      <x v="33"/>
    </i>
    <i r="1">
      <x v="35"/>
    </i>
    <i r="1">
      <x v="37"/>
    </i>
    <i r="1">
      <x v="48"/>
    </i>
    <i r="1">
      <x v="56"/>
    </i>
    <i r="1">
      <x v="63"/>
    </i>
    <i r="1">
      <x v="73"/>
    </i>
    <i r="1">
      <x v="81"/>
    </i>
    <i r="1">
      <x v="91"/>
    </i>
    <i r="1">
      <x v="94"/>
    </i>
    <i r="1">
      <x v="95"/>
    </i>
    <i r="1">
      <x v="98"/>
    </i>
    <i r="1">
      <x v="107"/>
    </i>
    <i r="1">
      <x v="113"/>
    </i>
    <i r="1">
      <x v="117"/>
    </i>
    <i r="1">
      <x v="120"/>
    </i>
    <i r="1">
      <x v="128"/>
    </i>
    <i r="1">
      <x v="132"/>
    </i>
    <i r="1">
      <x v="140"/>
    </i>
    <i r="1">
      <x v="145"/>
    </i>
    <i r="1">
      <x v="151"/>
    </i>
    <i r="1">
      <x v="165"/>
    </i>
    <i r="1">
      <x v="167"/>
    </i>
    <i r="1">
      <x v="171"/>
    </i>
    <i r="1">
      <x v="172"/>
    </i>
    <i r="1">
      <x v="177"/>
    </i>
    <i r="1">
      <x v="178"/>
    </i>
    <i r="1">
      <x v="179"/>
    </i>
    <i r="1">
      <x v="189"/>
    </i>
    <i r="1">
      <x v="191"/>
    </i>
    <i r="1">
      <x v="197"/>
    </i>
    <i r="1">
      <x v="206"/>
    </i>
    <i r="1">
      <x v="210"/>
    </i>
    <i r="1">
      <x v="219"/>
    </i>
    <i r="1">
      <x v="225"/>
    </i>
    <i r="1">
      <x v="230"/>
    </i>
    <i r="1">
      <x v="236"/>
    </i>
    <i r="1">
      <x v="239"/>
    </i>
    <i r="1">
      <x v="240"/>
    </i>
    <i r="1">
      <x v="243"/>
    </i>
    <i r="1">
      <x v="244"/>
    </i>
    <i r="1">
      <x v="248"/>
    </i>
    <i r="1">
      <x v="255"/>
    </i>
    <i r="1">
      <x v="256"/>
    </i>
    <i r="1">
      <x v="257"/>
    </i>
    <i r="1">
      <x v="261"/>
    </i>
    <i t="default">
      <x v="30"/>
    </i>
    <i>
      <x v="31"/>
      <x v="37"/>
    </i>
    <i r="1">
      <x v="81"/>
    </i>
    <i r="1">
      <x v="128"/>
    </i>
    <i r="1">
      <x v="179"/>
    </i>
    <i r="1">
      <x v="189"/>
    </i>
    <i r="1">
      <x v="218"/>
    </i>
    <i r="1">
      <x v="244"/>
    </i>
    <i r="1">
      <x v="248"/>
    </i>
    <i r="1">
      <x v="255"/>
    </i>
    <i t="default">
      <x v="31"/>
    </i>
    <i>
      <x v="32"/>
      <x v="28"/>
    </i>
    <i r="1">
      <x v="73"/>
    </i>
    <i r="1">
      <x v="189"/>
    </i>
    <i t="default">
      <x v="32"/>
    </i>
    <i>
      <x v="33"/>
      <x v="26"/>
    </i>
    <i t="default">
      <x v="33"/>
    </i>
    <i>
      <x v="34"/>
      <x v="49"/>
    </i>
    <i r="1">
      <x v="189"/>
    </i>
    <i t="default">
      <x v="34"/>
    </i>
    <i>
      <x v="35"/>
      <x v="255"/>
    </i>
    <i t="default">
      <x v="35"/>
    </i>
    <i>
      <x v="36"/>
      <x v="20"/>
    </i>
    <i r="1">
      <x v="35"/>
    </i>
    <i r="1">
      <x v="37"/>
    </i>
    <i r="1">
      <x v="40"/>
    </i>
    <i r="1">
      <x v="42"/>
    </i>
    <i r="1">
      <x v="74"/>
    </i>
    <i r="1">
      <x v="98"/>
    </i>
    <i r="1">
      <x v="136"/>
    </i>
    <i r="1">
      <x v="189"/>
    </i>
    <i r="1">
      <x v="192"/>
    </i>
    <i r="1">
      <x v="197"/>
    </i>
    <i r="1">
      <x v="213"/>
    </i>
    <i r="1">
      <x v="215"/>
    </i>
    <i r="1">
      <x v="219"/>
    </i>
    <i r="1">
      <x v="249"/>
    </i>
    <i r="1">
      <x v="255"/>
    </i>
    <i r="1">
      <x v="256"/>
    </i>
    <i r="1">
      <x v="258"/>
    </i>
    <i t="default">
      <x v="36"/>
    </i>
    <i>
      <x v="37"/>
      <x v="2"/>
    </i>
    <i t="default">
      <x v="37"/>
    </i>
    <i>
      <x v="38"/>
      <x v="49"/>
    </i>
    <i r="1">
      <x v="145"/>
    </i>
    <i t="default">
      <x v="38"/>
    </i>
    <i>
      <x v="39"/>
      <x v="37"/>
    </i>
    <i r="1">
      <x v="49"/>
    </i>
    <i r="1">
      <x v="189"/>
    </i>
    <i r="1">
      <x v="208"/>
    </i>
    <i r="1">
      <x v="255"/>
    </i>
    <i r="1">
      <x v="256"/>
    </i>
    <i t="default">
      <x v="39"/>
    </i>
    <i>
      <x v="40"/>
      <x v="55"/>
    </i>
    <i r="1">
      <x v="66"/>
    </i>
    <i r="1">
      <x v="71"/>
    </i>
    <i r="1">
      <x v="94"/>
    </i>
    <i r="1">
      <x v="147"/>
    </i>
    <i r="1">
      <x v="172"/>
    </i>
    <i r="1">
      <x v="222"/>
    </i>
    <i r="1">
      <x v="225"/>
    </i>
    <i r="1">
      <x v="234"/>
    </i>
    <i t="default">
      <x v="40"/>
    </i>
    <i>
      <x v="41"/>
      <x v="47"/>
    </i>
    <i r="1">
      <x v="71"/>
    </i>
    <i r="1">
      <x v="94"/>
    </i>
    <i r="1">
      <x v="130"/>
    </i>
    <i r="1">
      <x v="147"/>
    </i>
    <i r="1">
      <x v="163"/>
    </i>
    <i r="1">
      <x v="167"/>
    </i>
    <i r="1">
      <x v="172"/>
    </i>
    <i r="1">
      <x v="174"/>
    </i>
    <i r="1">
      <x v="176"/>
    </i>
    <i r="1">
      <x v="177"/>
    </i>
    <i r="1">
      <x v="225"/>
    </i>
    <i r="1">
      <x v="227"/>
    </i>
    <i r="1">
      <x v="233"/>
    </i>
    <i r="1">
      <x v="234"/>
    </i>
    <i t="default">
      <x v="41"/>
    </i>
    <i>
      <x v="42"/>
      <x v="11"/>
    </i>
    <i r="1">
      <x v="102"/>
    </i>
    <i r="1">
      <x v="107"/>
    </i>
    <i r="1">
      <x v="185"/>
    </i>
    <i t="default">
      <x v="42"/>
    </i>
    <i>
      <x v="43"/>
      <x v="114"/>
    </i>
    <i r="1">
      <x v="157"/>
    </i>
    <i r="1">
      <x v="204"/>
    </i>
    <i r="1">
      <x v="212"/>
    </i>
    <i t="default">
      <x v="43"/>
    </i>
    <i>
      <x v="44"/>
      <x v="146"/>
    </i>
    <i t="default">
      <x v="44"/>
    </i>
    <i>
      <x v="45"/>
      <x v="3"/>
    </i>
    <i r="1">
      <x v="10"/>
    </i>
    <i r="1">
      <x v="36"/>
    </i>
    <i r="1">
      <x v="52"/>
    </i>
    <i r="1">
      <x v="72"/>
    </i>
    <i r="1">
      <x v="75"/>
    </i>
    <i r="1">
      <x v="85"/>
    </i>
    <i r="1">
      <x v="101"/>
    </i>
    <i r="1">
      <x v="111"/>
    </i>
    <i r="1">
      <x v="141"/>
    </i>
    <i r="1">
      <x v="154"/>
    </i>
    <i r="1">
      <x v="246"/>
    </i>
    <i t="default">
      <x v="45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QTD" fld="9" baseField="0" baseItem="0"/>
    <dataField name="Soma de VALOR" fld="8" baseField="5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"/>
  <sheetViews>
    <sheetView workbookViewId="0" topLeftCell="A1">
      <selection activeCell="A3" sqref="A3:C30"/>
    </sheetView>
  </sheetViews>
  <sheetFormatPr defaultColWidth="9.140625" defaultRowHeight="15"/>
  <cols>
    <col min="1" max="1" width="22.28125" style="0" customWidth="1"/>
    <col min="2" max="2" width="14.28125" style="19" customWidth="1"/>
    <col min="3" max="3" width="15.140625" style="6" bestFit="1" customWidth="1"/>
    <col min="4" max="4" width="15.140625" style="0" bestFit="1" customWidth="1"/>
  </cols>
  <sheetData>
    <row r="3" spans="1:3" ht="15">
      <c r="A3" s="13" t="s">
        <v>152</v>
      </c>
      <c r="B3" s="94" t="s">
        <v>683</v>
      </c>
      <c r="C3" t="s">
        <v>684</v>
      </c>
    </row>
    <row r="4" spans="1:3" ht="15">
      <c r="A4" t="s">
        <v>26</v>
      </c>
      <c r="B4" s="94">
        <v>44</v>
      </c>
      <c r="C4" s="16">
        <v>43516.869999999995</v>
      </c>
    </row>
    <row r="5" spans="1:3" ht="15">
      <c r="A5" t="s">
        <v>27</v>
      </c>
      <c r="B5" s="94">
        <v>71</v>
      </c>
      <c r="C5" s="16">
        <v>61208.09999999999</v>
      </c>
    </row>
    <row r="6" spans="1:3" ht="15">
      <c r="A6" t="s">
        <v>28</v>
      </c>
      <c r="B6" s="94">
        <v>3</v>
      </c>
      <c r="C6" s="16">
        <v>2335.96</v>
      </c>
    </row>
    <row r="7" spans="1:3" ht="15">
      <c r="A7" t="s">
        <v>29</v>
      </c>
      <c r="B7" s="94">
        <v>51</v>
      </c>
      <c r="C7" s="16">
        <v>44227.69000000001</v>
      </c>
    </row>
    <row r="8" spans="1:3" ht="15">
      <c r="A8" t="s">
        <v>30</v>
      </c>
      <c r="B8" s="94">
        <v>45</v>
      </c>
      <c r="C8" s="16">
        <v>43423.24</v>
      </c>
    </row>
    <row r="9" spans="1:3" ht="15">
      <c r="A9" t="s">
        <v>31</v>
      </c>
      <c r="B9" s="94">
        <v>10</v>
      </c>
      <c r="C9" s="16">
        <v>9270.2</v>
      </c>
    </row>
    <row r="10" spans="1:3" ht="15">
      <c r="A10" t="s">
        <v>32</v>
      </c>
      <c r="B10" s="94">
        <v>17</v>
      </c>
      <c r="C10" s="16">
        <v>17746.98</v>
      </c>
    </row>
    <row r="11" spans="1:3" ht="15">
      <c r="A11" t="s">
        <v>33</v>
      </c>
      <c r="B11" s="94">
        <v>180</v>
      </c>
      <c r="C11" s="16">
        <v>157937.95</v>
      </c>
    </row>
    <row r="12" spans="1:3" ht="15">
      <c r="A12" t="s">
        <v>34</v>
      </c>
      <c r="B12" s="94">
        <v>27</v>
      </c>
      <c r="C12" s="16">
        <v>30305.82</v>
      </c>
    </row>
    <row r="13" spans="1:3" ht="15">
      <c r="A13" t="s">
        <v>35</v>
      </c>
      <c r="B13" s="94">
        <v>60</v>
      </c>
      <c r="C13" s="16">
        <v>29508.82</v>
      </c>
    </row>
    <row r="14" spans="1:3" ht="15">
      <c r="A14" t="s">
        <v>36</v>
      </c>
      <c r="B14" s="94">
        <v>4</v>
      </c>
      <c r="C14" s="16">
        <v>3621.96</v>
      </c>
    </row>
    <row r="15" spans="1:3" ht="15">
      <c r="A15" t="s">
        <v>37</v>
      </c>
      <c r="B15" s="94">
        <v>12</v>
      </c>
      <c r="C15" s="16">
        <v>13875.59</v>
      </c>
    </row>
    <row r="16" spans="1:3" ht="15">
      <c r="A16" t="s">
        <v>38</v>
      </c>
      <c r="B16" s="94">
        <v>218</v>
      </c>
      <c r="C16" s="16">
        <v>150323.75000000003</v>
      </c>
    </row>
    <row r="17" spans="1:3" ht="15">
      <c r="A17" t="s">
        <v>39</v>
      </c>
      <c r="B17" s="94">
        <v>114</v>
      </c>
      <c r="C17" s="16">
        <v>77537.56999999999</v>
      </c>
    </row>
    <row r="18" spans="1:3" ht="15">
      <c r="A18" t="s">
        <v>40</v>
      </c>
      <c r="B18" s="94">
        <v>16</v>
      </c>
      <c r="C18" s="16">
        <v>15920.329999999998</v>
      </c>
    </row>
    <row r="19" spans="1:3" ht="15">
      <c r="A19" t="s">
        <v>41</v>
      </c>
      <c r="B19" s="94">
        <v>553</v>
      </c>
      <c r="C19" s="16">
        <v>355579</v>
      </c>
    </row>
    <row r="20" spans="1:3" ht="15">
      <c r="A20" t="s">
        <v>42</v>
      </c>
      <c r="B20" s="94">
        <v>47</v>
      </c>
      <c r="C20" s="16">
        <v>30221</v>
      </c>
    </row>
    <row r="21" spans="1:3" ht="15">
      <c r="A21" t="s">
        <v>43</v>
      </c>
      <c r="B21" s="94">
        <v>32</v>
      </c>
      <c r="C21" s="16">
        <v>28600.600000000006</v>
      </c>
    </row>
    <row r="22" spans="1:3" ht="15">
      <c r="A22" t="s">
        <v>44</v>
      </c>
      <c r="B22" s="94">
        <v>237</v>
      </c>
      <c r="C22" s="16">
        <v>393791.12000000005</v>
      </c>
    </row>
    <row r="23" spans="1:3" ht="15">
      <c r="A23" t="s">
        <v>46</v>
      </c>
      <c r="B23" s="94">
        <v>19</v>
      </c>
      <c r="C23" s="16">
        <v>21740.019999999997</v>
      </c>
    </row>
    <row r="24" spans="1:3" ht="15">
      <c r="A24" t="s">
        <v>45</v>
      </c>
      <c r="B24" s="94">
        <v>8</v>
      </c>
      <c r="C24" s="16">
        <v>6927.0599999999995</v>
      </c>
    </row>
    <row r="25" spans="1:3" ht="15">
      <c r="A25" t="s">
        <v>47</v>
      </c>
      <c r="B25" s="94">
        <v>72</v>
      </c>
      <c r="C25" s="16">
        <v>76983.24</v>
      </c>
    </row>
    <row r="26" spans="1:3" ht="15">
      <c r="A26" t="s">
        <v>48</v>
      </c>
      <c r="B26" s="94">
        <v>2</v>
      </c>
      <c r="C26" s="16">
        <v>1522.9</v>
      </c>
    </row>
    <row r="27" spans="1:3" ht="15">
      <c r="A27" t="s">
        <v>49</v>
      </c>
      <c r="B27" s="94">
        <v>48</v>
      </c>
      <c r="C27" s="16">
        <v>50018.00000000001</v>
      </c>
    </row>
    <row r="28" spans="1:3" ht="15">
      <c r="A28" t="s">
        <v>50</v>
      </c>
      <c r="B28" s="94">
        <v>91</v>
      </c>
      <c r="C28" s="16">
        <v>75601.55</v>
      </c>
    </row>
    <row r="29" spans="1:3" ht="15">
      <c r="A29" t="s">
        <v>51</v>
      </c>
      <c r="B29" s="94">
        <v>13</v>
      </c>
      <c r="C29" s="16">
        <v>15759.96</v>
      </c>
    </row>
    <row r="30" spans="1:3" ht="15">
      <c r="A30" t="s">
        <v>682</v>
      </c>
      <c r="B30" s="94">
        <v>1994</v>
      </c>
      <c r="C30" s="16">
        <v>1757505.2800000003</v>
      </c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spans="2:3" ht="15">
      <c r="B45"/>
      <c r="C45"/>
    </row>
    <row r="46" spans="2:3" ht="15">
      <c r="B46"/>
      <c r="C46"/>
    </row>
    <row r="47" spans="2:3" ht="15">
      <c r="B47"/>
      <c r="C47"/>
    </row>
    <row r="48" spans="2:3" ht="15">
      <c r="B48"/>
      <c r="C48"/>
    </row>
    <row r="49" spans="2:3" ht="15">
      <c r="B49"/>
      <c r="C49"/>
    </row>
    <row r="50" spans="2:3" ht="15">
      <c r="B50"/>
      <c r="C50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 topLeftCell="A1">
      <selection activeCell="A18" sqref="A18"/>
    </sheetView>
  </sheetViews>
  <sheetFormatPr defaultColWidth="9.140625" defaultRowHeight="15"/>
  <cols>
    <col min="1" max="1" width="95.00390625" style="0" bestFit="1" customWidth="1"/>
    <col min="2" max="2" width="9.57421875" style="146" bestFit="1" customWidth="1"/>
    <col min="3" max="3" width="13.28125" style="6" bestFit="1" customWidth="1"/>
    <col min="4" max="4" width="12.57421875" style="0" bestFit="1" customWidth="1"/>
  </cols>
  <sheetData>
    <row r="2" spans="1:4" ht="15">
      <c r="A2" s="114" t="s">
        <v>291</v>
      </c>
      <c r="B2" s="145" t="s">
        <v>980</v>
      </c>
      <c r="C2" s="117" t="s">
        <v>981</v>
      </c>
      <c r="D2" s="117" t="s">
        <v>991</v>
      </c>
    </row>
    <row r="3" spans="1:4" ht="15">
      <c r="A3" s="4" t="s">
        <v>266</v>
      </c>
      <c r="B3" s="144">
        <v>1261</v>
      </c>
      <c r="C3" s="10">
        <v>810823</v>
      </c>
      <c r="D3" s="10">
        <f>C3/C$49*100</f>
        <v>19.68646111293571</v>
      </c>
    </row>
    <row r="4" spans="1:4" ht="15">
      <c r="A4" s="4" t="s">
        <v>226</v>
      </c>
      <c r="B4" s="144">
        <v>521</v>
      </c>
      <c r="C4" s="10">
        <v>724992.3399999996</v>
      </c>
      <c r="D4" s="10">
        <f aca="true" t="shared" si="0" ref="D4:D49">C4/C$49*100</f>
        <v>17.602526702604955</v>
      </c>
    </row>
    <row r="5" spans="1:4" ht="15">
      <c r="A5" s="4" t="s">
        <v>227</v>
      </c>
      <c r="B5" s="144">
        <v>551</v>
      </c>
      <c r="C5" s="10">
        <v>698701.0599999996</v>
      </c>
      <c r="D5" s="10">
        <f t="shared" si="0"/>
        <v>16.96418484337143</v>
      </c>
    </row>
    <row r="6" spans="1:4" ht="15">
      <c r="A6" s="4" t="s">
        <v>231</v>
      </c>
      <c r="B6" s="144">
        <v>598</v>
      </c>
      <c r="C6" s="10">
        <v>532829.9600000002</v>
      </c>
      <c r="D6" s="10">
        <f t="shared" si="0"/>
        <v>12.936900269660695</v>
      </c>
    </row>
    <row r="7" spans="1:4" ht="15">
      <c r="A7" s="4" t="s">
        <v>225</v>
      </c>
      <c r="B7" s="144">
        <v>552</v>
      </c>
      <c r="C7" s="10">
        <v>480228.9600000001</v>
      </c>
      <c r="D7" s="10">
        <f t="shared" si="0"/>
        <v>11.659768835301367</v>
      </c>
    </row>
    <row r="8" spans="1:4" ht="15">
      <c r="A8" s="4" t="s">
        <v>234</v>
      </c>
      <c r="B8" s="144">
        <v>110</v>
      </c>
      <c r="C8" s="10">
        <v>123171.40000000007</v>
      </c>
      <c r="D8" s="10">
        <f t="shared" si="0"/>
        <v>2.9905527794917646</v>
      </c>
    </row>
    <row r="9" spans="1:4" ht="15">
      <c r="A9" s="4" t="s">
        <v>230</v>
      </c>
      <c r="B9" s="144">
        <v>173</v>
      </c>
      <c r="C9" s="10">
        <v>109315.23999999993</v>
      </c>
      <c r="D9" s="10">
        <f t="shared" si="0"/>
        <v>2.6541307058522428</v>
      </c>
    </row>
    <row r="10" spans="1:4" ht="15">
      <c r="A10" s="4" t="s">
        <v>242</v>
      </c>
      <c r="B10" s="144">
        <v>178</v>
      </c>
      <c r="C10" s="10">
        <v>84092.54000000002</v>
      </c>
      <c r="D10" s="10">
        <f t="shared" si="0"/>
        <v>2.041733545543221</v>
      </c>
    </row>
    <row r="11" spans="1:4" ht="15">
      <c r="A11" s="4" t="s">
        <v>288</v>
      </c>
      <c r="B11" s="144">
        <v>14</v>
      </c>
      <c r="C11" s="10">
        <v>79943.92</v>
      </c>
      <c r="D11" s="10">
        <f t="shared" si="0"/>
        <v>1.94100669603063</v>
      </c>
    </row>
    <row r="12" spans="1:4" ht="15">
      <c r="A12" s="4" t="s">
        <v>224</v>
      </c>
      <c r="B12" s="144">
        <v>46</v>
      </c>
      <c r="C12" s="10">
        <v>70904.4</v>
      </c>
      <c r="D12" s="10">
        <f t="shared" si="0"/>
        <v>1.7215307327690985</v>
      </c>
    </row>
    <row r="13" spans="1:4" ht="15">
      <c r="A13" s="4" t="s">
        <v>229</v>
      </c>
      <c r="B13" s="144">
        <v>159</v>
      </c>
      <c r="C13" s="10">
        <v>69680.16000000003</v>
      </c>
      <c r="D13" s="10">
        <f t="shared" si="0"/>
        <v>1.691806670732255</v>
      </c>
    </row>
    <row r="14" spans="1:4" ht="15">
      <c r="A14" s="4" t="s">
        <v>248</v>
      </c>
      <c r="B14" s="144">
        <v>28</v>
      </c>
      <c r="C14" s="10">
        <v>56095.759999999995</v>
      </c>
      <c r="D14" s="10">
        <f t="shared" si="0"/>
        <v>1.3619828221949482</v>
      </c>
    </row>
    <row r="15" spans="1:4" ht="15">
      <c r="A15" s="4" t="s">
        <v>233</v>
      </c>
      <c r="B15" s="144">
        <v>41</v>
      </c>
      <c r="C15" s="10">
        <v>44273.43999999998</v>
      </c>
      <c r="D15" s="10">
        <f t="shared" si="0"/>
        <v>1.0749415777498814</v>
      </c>
    </row>
    <row r="16" spans="1:4" ht="15">
      <c r="A16" s="4" t="s">
        <v>232</v>
      </c>
      <c r="B16" s="144">
        <v>81</v>
      </c>
      <c r="C16" s="10">
        <v>41298.66000000001</v>
      </c>
      <c r="D16" s="10">
        <f t="shared" si="0"/>
        <v>1.002715098247526</v>
      </c>
    </row>
    <row r="17" spans="1:4" ht="15">
      <c r="A17" s="4" t="s">
        <v>239</v>
      </c>
      <c r="B17" s="144">
        <v>40</v>
      </c>
      <c r="C17" s="10">
        <v>34081.600000000006</v>
      </c>
      <c r="D17" s="10">
        <f t="shared" si="0"/>
        <v>0.8274877415497955</v>
      </c>
    </row>
    <row r="18" spans="1:4" ht="15">
      <c r="A18" s="4" t="s">
        <v>1038</v>
      </c>
      <c r="B18" s="144">
        <f>SUM(B19:B48)</f>
        <v>205</v>
      </c>
      <c r="C18" s="147">
        <f>SUM(C19:C48)</f>
        <v>158250.93000000008</v>
      </c>
      <c r="D18" s="10">
        <f t="shared" si="0"/>
        <v>3.842269865964474</v>
      </c>
    </row>
    <row r="19" spans="1:4" ht="15" hidden="1">
      <c r="A19" s="4" t="s">
        <v>245</v>
      </c>
      <c r="B19" s="144">
        <v>25</v>
      </c>
      <c r="C19" s="10">
        <v>26447.000000000015</v>
      </c>
      <c r="D19" s="10">
        <f t="shared" si="0"/>
        <v>0.6421226791220909</v>
      </c>
    </row>
    <row r="20" spans="1:4" ht="15" hidden="1">
      <c r="A20" s="4" t="s">
        <v>612</v>
      </c>
      <c r="B20" s="144">
        <v>24</v>
      </c>
      <c r="C20" s="10">
        <v>23201.76</v>
      </c>
      <c r="D20" s="10">
        <f t="shared" si="0"/>
        <v>0.563329538002335</v>
      </c>
    </row>
    <row r="21" spans="1:4" ht="15" hidden="1">
      <c r="A21" s="4" t="s">
        <v>251</v>
      </c>
      <c r="B21" s="144">
        <v>31</v>
      </c>
      <c r="C21" s="10">
        <v>15932.140000000007</v>
      </c>
      <c r="D21" s="10">
        <f t="shared" si="0"/>
        <v>0.3868260453339973</v>
      </c>
    </row>
    <row r="22" spans="1:4" ht="15" hidden="1">
      <c r="A22" s="4" t="s">
        <v>618</v>
      </c>
      <c r="B22" s="144">
        <v>4</v>
      </c>
      <c r="C22" s="10">
        <v>12957.36</v>
      </c>
      <c r="D22" s="10">
        <f t="shared" si="0"/>
        <v>0.31459956583164106</v>
      </c>
    </row>
    <row r="23" spans="1:4" ht="15" hidden="1">
      <c r="A23" s="4" t="s">
        <v>275</v>
      </c>
      <c r="B23" s="144">
        <v>4</v>
      </c>
      <c r="C23" s="10">
        <v>12817.44</v>
      </c>
      <c r="D23" s="10">
        <f t="shared" si="0"/>
        <v>0.3112023636815763</v>
      </c>
    </row>
    <row r="24" spans="1:4" ht="15" hidden="1">
      <c r="A24" s="4" t="s">
        <v>257</v>
      </c>
      <c r="B24" s="144">
        <v>11</v>
      </c>
      <c r="C24" s="10">
        <v>12804.88</v>
      </c>
      <c r="D24" s="10">
        <f t="shared" si="0"/>
        <v>0.3108974118590718</v>
      </c>
    </row>
    <row r="25" spans="1:4" ht="15" hidden="1">
      <c r="A25" s="4" t="s">
        <v>236</v>
      </c>
      <c r="B25" s="144">
        <v>10</v>
      </c>
      <c r="C25" s="10">
        <v>9201.6</v>
      </c>
      <c r="D25" s="10">
        <f t="shared" si="0"/>
        <v>0.22341120142964524</v>
      </c>
    </row>
    <row r="26" spans="1:4" ht="15" hidden="1">
      <c r="A26" s="4" t="s">
        <v>249</v>
      </c>
      <c r="B26" s="144">
        <v>12</v>
      </c>
      <c r="C26" s="10">
        <v>5390.4</v>
      </c>
      <c r="D26" s="10">
        <f t="shared" si="0"/>
        <v>0.1308767757983785</v>
      </c>
    </row>
    <row r="27" spans="1:4" ht="15" hidden="1">
      <c r="A27" s="4" t="s">
        <v>619</v>
      </c>
      <c r="B27" s="144">
        <v>1</v>
      </c>
      <c r="C27" s="10">
        <v>5080.28</v>
      </c>
      <c r="D27" s="10">
        <f t="shared" si="0"/>
        <v>0.1233471850981349</v>
      </c>
    </row>
    <row r="28" spans="1:4" ht="15" hidden="1">
      <c r="A28" s="4" t="s">
        <v>254</v>
      </c>
      <c r="B28" s="144">
        <v>8</v>
      </c>
      <c r="C28" s="10">
        <v>4120.96</v>
      </c>
      <c r="D28" s="10">
        <f t="shared" si="0"/>
        <v>0.10005527567417741</v>
      </c>
    </row>
    <row r="29" spans="1:4" ht="15" hidden="1">
      <c r="A29" s="4" t="s">
        <v>260</v>
      </c>
      <c r="B29" s="144">
        <v>8</v>
      </c>
      <c r="C29" s="10">
        <v>4065.9199999999996</v>
      </c>
      <c r="D29" s="10">
        <f t="shared" si="0"/>
        <v>0.09871892628638748</v>
      </c>
    </row>
    <row r="30" spans="1:4" ht="15" hidden="1">
      <c r="A30" s="4" t="s">
        <v>616</v>
      </c>
      <c r="B30" s="144">
        <v>7</v>
      </c>
      <c r="C30" s="10">
        <v>3211.6000000000004</v>
      </c>
      <c r="D30" s="10">
        <f t="shared" si="0"/>
        <v>0.07797637525120074</v>
      </c>
    </row>
    <row r="31" spans="1:4" ht="15" hidden="1">
      <c r="A31" s="4" t="s">
        <v>617</v>
      </c>
      <c r="B31" s="144">
        <v>8</v>
      </c>
      <c r="C31" s="10">
        <v>2880</v>
      </c>
      <c r="D31" s="10">
        <f t="shared" si="0"/>
        <v>0.06992525866342574</v>
      </c>
    </row>
    <row r="32" spans="1:4" ht="15" hidden="1">
      <c r="A32" s="4" t="s">
        <v>615</v>
      </c>
      <c r="B32" s="144">
        <v>2</v>
      </c>
      <c r="C32" s="10">
        <v>2315.56</v>
      </c>
      <c r="D32" s="10">
        <f t="shared" si="0"/>
        <v>0.0562208791495424</v>
      </c>
    </row>
    <row r="33" spans="1:4" ht="15" hidden="1">
      <c r="A33" s="4" t="s">
        <v>261</v>
      </c>
      <c r="B33" s="144">
        <v>3</v>
      </c>
      <c r="C33" s="10">
        <v>2160.42</v>
      </c>
      <c r="D33" s="10">
        <f t="shared" si="0"/>
        <v>0.052454141431124396</v>
      </c>
    </row>
    <row r="34" spans="1:4" ht="15" hidden="1">
      <c r="A34" s="4" t="s">
        <v>613</v>
      </c>
      <c r="B34" s="144">
        <v>4</v>
      </c>
      <c r="C34" s="10">
        <v>2056.68</v>
      </c>
      <c r="D34" s="10">
        <f t="shared" si="0"/>
        <v>0.0499353753430189</v>
      </c>
    </row>
    <row r="35" spans="1:4" ht="15" hidden="1">
      <c r="A35" s="4" t="s">
        <v>253</v>
      </c>
      <c r="B35" s="144">
        <v>3</v>
      </c>
      <c r="C35" s="10">
        <v>1638.12</v>
      </c>
      <c r="D35" s="10">
        <f t="shared" si="0"/>
        <v>0.0397729044172677</v>
      </c>
    </row>
    <row r="36" spans="1:4" ht="15" hidden="1">
      <c r="A36" s="4" t="s">
        <v>243</v>
      </c>
      <c r="B36" s="144">
        <v>2</v>
      </c>
      <c r="C36" s="10">
        <v>1392.72</v>
      </c>
      <c r="D36" s="10">
        <f t="shared" si="0"/>
        <v>0.03381468966865497</v>
      </c>
    </row>
    <row r="37" spans="1:4" ht="15" hidden="1">
      <c r="A37" s="4" t="s">
        <v>271</v>
      </c>
      <c r="B37" s="144">
        <v>1</v>
      </c>
      <c r="C37" s="10">
        <v>1386.1</v>
      </c>
      <c r="D37" s="10">
        <f t="shared" si="0"/>
        <v>0.033653958692143895</v>
      </c>
    </row>
    <row r="38" spans="1:4" ht="15" hidden="1">
      <c r="A38" s="4" t="s">
        <v>240</v>
      </c>
      <c r="B38" s="144">
        <v>4</v>
      </c>
      <c r="C38" s="10">
        <v>1356.08</v>
      </c>
      <c r="D38" s="10">
        <f t="shared" si="0"/>
        <v>0.032925084988992485</v>
      </c>
    </row>
    <row r="39" spans="1:4" ht="15" hidden="1">
      <c r="A39" s="4" t="s">
        <v>250</v>
      </c>
      <c r="B39" s="144">
        <v>2</v>
      </c>
      <c r="C39" s="10">
        <v>1348.88</v>
      </c>
      <c r="D39" s="10">
        <f t="shared" si="0"/>
        <v>0.03275027184233393</v>
      </c>
    </row>
    <row r="40" spans="1:4" ht="15" hidden="1">
      <c r="A40" s="4" t="s">
        <v>228</v>
      </c>
      <c r="B40" s="144">
        <v>4</v>
      </c>
      <c r="C40" s="10">
        <v>1225.88</v>
      </c>
      <c r="D40" s="10">
        <f t="shared" si="0"/>
        <v>0.029763880586916792</v>
      </c>
    </row>
    <row r="41" spans="1:4" ht="15" hidden="1">
      <c r="A41" s="4" t="s">
        <v>274</v>
      </c>
      <c r="B41" s="144">
        <v>1</v>
      </c>
      <c r="C41" s="10">
        <v>1189.36</v>
      </c>
      <c r="D41" s="10">
        <f t="shared" si="0"/>
        <v>0.028877189459698624</v>
      </c>
    </row>
    <row r="42" spans="1:4" ht="15" hidden="1">
      <c r="A42" s="4" t="s">
        <v>606</v>
      </c>
      <c r="B42" s="144">
        <v>5</v>
      </c>
      <c r="C42" s="10">
        <v>1123.4</v>
      </c>
      <c r="D42" s="10">
        <f t="shared" si="0"/>
        <v>0.027275706799476558</v>
      </c>
    </row>
    <row r="43" spans="1:4" ht="15" hidden="1">
      <c r="A43" s="4" t="s">
        <v>610</v>
      </c>
      <c r="B43" s="144">
        <v>12</v>
      </c>
      <c r="C43" s="10">
        <v>1080</v>
      </c>
      <c r="D43" s="10">
        <f t="shared" si="0"/>
        <v>0.026221971998784652</v>
      </c>
    </row>
    <row r="44" spans="1:4" ht="15" hidden="1">
      <c r="A44" s="4" t="s">
        <v>608</v>
      </c>
      <c r="B44" s="144">
        <v>3</v>
      </c>
      <c r="C44" s="10">
        <v>502.26</v>
      </c>
      <c r="D44" s="10">
        <f t="shared" si="0"/>
        <v>0.012194673755657017</v>
      </c>
    </row>
    <row r="45" spans="1:4" ht="15" hidden="1">
      <c r="A45" s="4" t="s">
        <v>607</v>
      </c>
      <c r="B45" s="144">
        <v>1</v>
      </c>
      <c r="C45" s="10">
        <v>443.66</v>
      </c>
      <c r="D45" s="10">
        <f t="shared" si="0"/>
        <v>0.010771888978685926</v>
      </c>
    </row>
    <row r="46" spans="1:4" ht="15" hidden="1">
      <c r="A46" s="4" t="s">
        <v>614</v>
      </c>
      <c r="B46" s="144">
        <v>3</v>
      </c>
      <c r="C46" s="10">
        <v>431.15999999999997</v>
      </c>
      <c r="D46" s="10">
        <f t="shared" si="0"/>
        <v>0.010468393932403694</v>
      </c>
    </row>
    <row r="47" spans="1:4" ht="15" hidden="1">
      <c r="A47" s="4" t="s">
        <v>609</v>
      </c>
      <c r="B47" s="144">
        <v>1</v>
      </c>
      <c r="C47" s="10">
        <v>372.89</v>
      </c>
      <c r="D47" s="10">
        <f t="shared" si="0"/>
        <v>0.009053621424654452</v>
      </c>
    </row>
    <row r="48" spans="1:4" ht="15" hidden="1">
      <c r="A48" s="4" t="s">
        <v>611</v>
      </c>
      <c r="B48" s="144">
        <v>1</v>
      </c>
      <c r="C48" s="10">
        <v>116.42</v>
      </c>
      <c r="D48" s="10">
        <f t="shared" si="0"/>
        <v>0.0028266314630541753</v>
      </c>
    </row>
    <row r="49" spans="1:4" ht="15">
      <c r="A49" s="118" t="s">
        <v>682</v>
      </c>
      <c r="B49" s="148">
        <f>SUM(B3:B48)</f>
        <v>4763</v>
      </c>
      <c r="C49" s="120">
        <v>4118683.3699999996</v>
      </c>
      <c r="D49" s="117">
        <f t="shared" si="0"/>
        <v>100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86"/>
  <sheetViews>
    <sheetView workbookViewId="0" topLeftCell="A3">
      <selection activeCell="I9" sqref="I9"/>
    </sheetView>
  </sheetViews>
  <sheetFormatPr defaultColWidth="9.140625" defaultRowHeight="15"/>
  <cols>
    <col min="1" max="1" width="27.28125" style="0" bestFit="1" customWidth="1"/>
    <col min="2" max="2" width="17.7109375" style="0" bestFit="1" customWidth="1"/>
    <col min="3" max="3" width="18.57421875" style="0" bestFit="1" customWidth="1"/>
    <col min="4" max="4" width="16.00390625" style="0" customWidth="1"/>
    <col min="5" max="5" width="11.28125" style="0" customWidth="1"/>
    <col min="6" max="6" width="15.140625" style="0" customWidth="1"/>
    <col min="7" max="7" width="13.7109375" style="0" customWidth="1"/>
    <col min="8" max="8" width="10.8515625" style="0" bestFit="1" customWidth="1"/>
    <col min="9" max="9" width="24.140625" style="0" customWidth="1"/>
  </cols>
  <sheetData>
    <row r="3" spans="1:8" ht="15.75">
      <c r="A3" s="200" t="s">
        <v>1088</v>
      </c>
      <c r="B3" s="200"/>
      <c r="C3" s="200"/>
      <c r="D3" s="200"/>
      <c r="E3" s="200"/>
      <c r="F3" s="200"/>
      <c r="G3" s="200"/>
      <c r="H3" s="200"/>
    </row>
    <row r="4" spans="1:8" ht="15.75">
      <c r="A4" s="201" t="s">
        <v>1090</v>
      </c>
      <c r="B4" s="201"/>
      <c r="C4" s="201"/>
      <c r="D4" s="201"/>
      <c r="E4" s="201"/>
      <c r="F4" s="201"/>
      <c r="G4" s="201"/>
      <c r="H4" s="201"/>
    </row>
    <row r="6" spans="1:8" ht="15">
      <c r="A6" s="210" t="s">
        <v>761</v>
      </c>
      <c r="B6" s="211" t="s">
        <v>988</v>
      </c>
      <c r="C6" s="214" t="s">
        <v>1082</v>
      </c>
      <c r="D6" s="212"/>
      <c r="E6" s="212"/>
      <c r="F6" s="213" t="s">
        <v>1093</v>
      </c>
      <c r="G6" s="213"/>
      <c r="H6" s="213"/>
    </row>
    <row r="7" spans="1:8" ht="36">
      <c r="A7" s="210"/>
      <c r="B7" s="211"/>
      <c r="C7" s="172" t="s">
        <v>1081</v>
      </c>
      <c r="D7" s="173" t="s">
        <v>1083</v>
      </c>
      <c r="E7" s="173" t="s">
        <v>1057</v>
      </c>
      <c r="F7" s="173" t="s">
        <v>1097</v>
      </c>
      <c r="G7" s="173" t="s">
        <v>1084</v>
      </c>
      <c r="H7" s="173" t="s">
        <v>1057</v>
      </c>
    </row>
    <row r="8" spans="1:8" ht="15">
      <c r="A8" s="164" t="s">
        <v>802</v>
      </c>
      <c r="B8" s="165">
        <v>77618.61016198565</v>
      </c>
      <c r="C8" s="10">
        <v>91419.90000000001</v>
      </c>
      <c r="D8" s="169">
        <f aca="true" t="shared" si="0" ref="D8:D39">B8-C8</f>
        <v>-13801.28983801436</v>
      </c>
      <c r="E8" s="10">
        <f aca="true" t="shared" si="1" ref="E8:E39">C8/B8*100</f>
        <v>117.78090307107001</v>
      </c>
      <c r="F8" s="10">
        <v>61687.84</v>
      </c>
      <c r="G8" s="170">
        <f aca="true" t="shared" si="2" ref="G8:G39">B8-F8</f>
        <v>15930.770161985653</v>
      </c>
      <c r="H8" s="10">
        <f aca="true" t="shared" si="3" ref="H8:H39">F8/B8*100</f>
        <v>79.47557920872451</v>
      </c>
    </row>
    <row r="9" spans="1:9" ht="15">
      <c r="A9" s="121" t="s">
        <v>790</v>
      </c>
      <c r="B9" s="122">
        <v>8642947.213751543</v>
      </c>
      <c r="C9" s="10">
        <v>8826969.730000017</v>
      </c>
      <c r="D9" s="168">
        <f t="shared" si="0"/>
        <v>-184022.5162484739</v>
      </c>
      <c r="E9" s="10">
        <f t="shared" si="1"/>
        <v>102.12916394948799</v>
      </c>
      <c r="F9" s="10">
        <v>5951568.6</v>
      </c>
      <c r="G9" s="170">
        <f t="shared" si="2"/>
        <v>2691378.6137515437</v>
      </c>
      <c r="H9" s="10">
        <f t="shared" si="3"/>
        <v>68.86040667390205</v>
      </c>
      <c r="I9" s="124"/>
    </row>
    <row r="10" spans="1:8" ht="15">
      <c r="A10" s="164" t="s">
        <v>813</v>
      </c>
      <c r="B10" s="165">
        <v>143510.57160737563</v>
      </c>
      <c r="C10" s="10">
        <v>143475.51000000007</v>
      </c>
      <c r="D10" s="168">
        <f t="shared" si="0"/>
        <v>35.06160737556638</v>
      </c>
      <c r="E10" s="10">
        <f t="shared" si="1"/>
        <v>99.97556862398159</v>
      </c>
      <c r="F10" s="10">
        <v>52562.9</v>
      </c>
      <c r="G10" s="170">
        <f t="shared" si="2"/>
        <v>90947.67160737564</v>
      </c>
      <c r="H10" s="10">
        <f t="shared" si="3"/>
        <v>36.62650034159474</v>
      </c>
    </row>
    <row r="11" spans="1:8" ht="15">
      <c r="A11" s="164" t="s">
        <v>848</v>
      </c>
      <c r="B11" s="165">
        <v>162433.58000000002</v>
      </c>
      <c r="C11" s="10">
        <v>157165.86</v>
      </c>
      <c r="D11" s="168">
        <f t="shared" si="0"/>
        <v>5267.72000000003</v>
      </c>
      <c r="E11" s="10">
        <f t="shared" si="1"/>
        <v>96.75700061526685</v>
      </c>
      <c r="F11" s="10">
        <v>162574.02</v>
      </c>
      <c r="G11" s="170">
        <f t="shared" si="2"/>
        <v>-140.43999999997322</v>
      </c>
      <c r="H11" s="10">
        <f t="shared" si="3"/>
        <v>100.08645995489354</v>
      </c>
    </row>
    <row r="12" spans="1:8" ht="15">
      <c r="A12" s="164" t="s">
        <v>786</v>
      </c>
      <c r="B12" s="165">
        <v>47757.08502321548</v>
      </c>
      <c r="C12" s="10">
        <v>43516.87</v>
      </c>
      <c r="D12" s="168">
        <f t="shared" si="0"/>
        <v>4240.2150232154745</v>
      </c>
      <c r="E12" s="10">
        <f t="shared" si="1"/>
        <v>91.12128593871624</v>
      </c>
      <c r="F12" s="10">
        <v>37087.48</v>
      </c>
      <c r="G12" s="170">
        <f t="shared" si="2"/>
        <v>10669.605023215474</v>
      </c>
      <c r="H12" s="10">
        <f t="shared" si="3"/>
        <v>77.65859239937109</v>
      </c>
    </row>
    <row r="13" spans="1:8" ht="15">
      <c r="A13" s="164" t="s">
        <v>845</v>
      </c>
      <c r="B13" s="165">
        <v>50336.34</v>
      </c>
      <c r="C13" s="10">
        <v>43000.64000000001</v>
      </c>
      <c r="D13" s="168">
        <f t="shared" si="0"/>
        <v>7335.69999999999</v>
      </c>
      <c r="E13" s="10">
        <f t="shared" si="1"/>
        <v>85.42663213098135</v>
      </c>
      <c r="F13" s="10">
        <v>46308.36</v>
      </c>
      <c r="G13" s="170">
        <f t="shared" si="2"/>
        <v>4027.979999999996</v>
      </c>
      <c r="H13" s="10">
        <f t="shared" si="3"/>
        <v>91.99786873658276</v>
      </c>
    </row>
    <row r="14" spans="1:8" ht="15">
      <c r="A14" s="164" t="s">
        <v>796</v>
      </c>
      <c r="B14" s="165">
        <v>52310.60846970275</v>
      </c>
      <c r="C14" s="10">
        <v>44227.69</v>
      </c>
      <c r="D14" s="168">
        <f t="shared" si="0"/>
        <v>8082.918469702745</v>
      </c>
      <c r="E14" s="10">
        <f t="shared" si="1"/>
        <v>84.5482231880667</v>
      </c>
      <c r="F14" s="10">
        <v>0</v>
      </c>
      <c r="G14" s="170">
        <f t="shared" si="2"/>
        <v>52310.60846970275</v>
      </c>
      <c r="H14" s="10">
        <f t="shared" si="3"/>
        <v>0</v>
      </c>
    </row>
    <row r="15" spans="1:9" ht="15">
      <c r="A15" s="164" t="s">
        <v>883</v>
      </c>
      <c r="B15" s="165">
        <v>441338.58058503375</v>
      </c>
      <c r="C15" s="10">
        <v>355579</v>
      </c>
      <c r="D15" s="168">
        <f t="shared" si="0"/>
        <v>85759.58058503375</v>
      </c>
      <c r="E15" s="10">
        <f t="shared" si="1"/>
        <v>80.56830189843096</v>
      </c>
      <c r="F15" s="10">
        <v>426694.8</v>
      </c>
      <c r="G15" s="170">
        <f>B15-F15</f>
        <v>14643.78058503376</v>
      </c>
      <c r="H15" s="10">
        <f t="shared" si="3"/>
        <v>96.68196227811715</v>
      </c>
      <c r="I15" s="188"/>
    </row>
    <row r="16" spans="1:8" ht="15">
      <c r="A16" s="164" t="s">
        <v>929</v>
      </c>
      <c r="B16" s="165">
        <v>42016.78999999999</v>
      </c>
      <c r="C16" s="10">
        <v>30305.82</v>
      </c>
      <c r="D16" s="168">
        <f t="shared" si="0"/>
        <v>11710.969999999994</v>
      </c>
      <c r="E16" s="10">
        <f t="shared" si="1"/>
        <v>72.12788030689637</v>
      </c>
      <c r="F16" s="10">
        <v>12505.73</v>
      </c>
      <c r="G16" s="170">
        <f t="shared" si="2"/>
        <v>29511.059999999994</v>
      </c>
      <c r="H16" s="10">
        <f t="shared" si="3"/>
        <v>29.763649245932406</v>
      </c>
    </row>
    <row r="17" spans="1:8" ht="15">
      <c r="A17" s="164" t="s">
        <v>947</v>
      </c>
      <c r="B17" s="165">
        <v>51641.41939179691</v>
      </c>
      <c r="C17" s="10">
        <v>35369.67</v>
      </c>
      <c r="D17" s="168">
        <f t="shared" si="0"/>
        <v>16271.749391796911</v>
      </c>
      <c r="E17" s="10">
        <f t="shared" si="1"/>
        <v>68.4908943568239</v>
      </c>
      <c r="F17" s="10">
        <v>11449.27</v>
      </c>
      <c r="G17" s="170">
        <f t="shared" si="2"/>
        <v>40192.149391796906</v>
      </c>
      <c r="H17" s="10">
        <f t="shared" si="3"/>
        <v>22.170711291135976</v>
      </c>
    </row>
    <row r="18" spans="1:8" ht="15">
      <c r="A18" s="164" t="s">
        <v>780</v>
      </c>
      <c r="B18" s="165">
        <v>234227.83846611297</v>
      </c>
      <c r="C18" s="10">
        <v>150323.74999999997</v>
      </c>
      <c r="D18" s="168">
        <f t="shared" si="0"/>
        <v>83904.088466113</v>
      </c>
      <c r="E18" s="10">
        <f t="shared" si="1"/>
        <v>64.17843027729948</v>
      </c>
      <c r="F18" s="10">
        <v>0</v>
      </c>
      <c r="G18" s="170">
        <f t="shared" si="2"/>
        <v>234227.83846611297</v>
      </c>
      <c r="H18" s="10">
        <f t="shared" si="3"/>
        <v>0</v>
      </c>
    </row>
    <row r="19" spans="1:8" ht="15">
      <c r="A19" s="164" t="s">
        <v>919</v>
      </c>
      <c r="B19" s="165">
        <v>13307.612712474905</v>
      </c>
      <c r="C19" s="10">
        <v>6927.0599999999995</v>
      </c>
      <c r="D19" s="168">
        <f t="shared" si="0"/>
        <v>6380.552712474906</v>
      </c>
      <c r="E19" s="10">
        <f t="shared" si="1"/>
        <v>52.05336336175753</v>
      </c>
      <c r="F19" s="10">
        <v>3479.53</v>
      </c>
      <c r="G19" s="170">
        <f t="shared" si="2"/>
        <v>9828.082712474905</v>
      </c>
      <c r="H19" s="10">
        <f t="shared" si="3"/>
        <v>26.146913613876045</v>
      </c>
    </row>
    <row r="20" spans="1:9" ht="15">
      <c r="A20" s="164" t="s">
        <v>878</v>
      </c>
      <c r="B20" s="165">
        <v>141963.78</v>
      </c>
      <c r="C20" s="10">
        <v>70315.01</v>
      </c>
      <c r="D20" s="168">
        <f t="shared" si="0"/>
        <v>71648.77</v>
      </c>
      <c r="E20" s="10">
        <f t="shared" si="1"/>
        <v>49.53024637692797</v>
      </c>
      <c r="F20" s="10">
        <v>20873.42</v>
      </c>
      <c r="G20" s="170">
        <f t="shared" si="2"/>
        <v>121090.36</v>
      </c>
      <c r="H20" s="10">
        <f t="shared" si="3"/>
        <v>14.703341936936306</v>
      </c>
      <c r="I20" s="6"/>
    </row>
    <row r="21" spans="1:9" ht="15">
      <c r="A21" s="164" t="s">
        <v>907</v>
      </c>
      <c r="B21" s="165">
        <v>3374.21</v>
      </c>
      <c r="C21" s="10">
        <v>1522.9</v>
      </c>
      <c r="D21" s="168">
        <f t="shared" si="0"/>
        <v>1851.31</v>
      </c>
      <c r="E21" s="10">
        <f t="shared" si="1"/>
        <v>45.13352755163431</v>
      </c>
      <c r="F21" s="10">
        <v>1522.9</v>
      </c>
      <c r="G21" s="170">
        <f t="shared" si="2"/>
        <v>1851.31</v>
      </c>
      <c r="H21" s="10">
        <f t="shared" si="3"/>
        <v>45.13352755163431</v>
      </c>
      <c r="I21" s="6"/>
    </row>
    <row r="22" spans="1:9" ht="15">
      <c r="A22" s="121" t="s">
        <v>844</v>
      </c>
      <c r="B22" s="122">
        <v>52320.08</v>
      </c>
      <c r="C22" s="10">
        <v>21079.16</v>
      </c>
      <c r="D22" s="168">
        <f t="shared" si="0"/>
        <v>31240.920000000002</v>
      </c>
      <c r="E22" s="10">
        <f t="shared" si="1"/>
        <v>40.28885276933828</v>
      </c>
      <c r="F22" s="10">
        <v>12881.36</v>
      </c>
      <c r="G22" s="170">
        <f t="shared" si="2"/>
        <v>39438.72</v>
      </c>
      <c r="H22" s="10">
        <f t="shared" si="3"/>
        <v>24.62029874572057</v>
      </c>
      <c r="I22" s="6"/>
    </row>
    <row r="23" spans="1:9" ht="15">
      <c r="A23" s="166" t="s">
        <v>943</v>
      </c>
      <c r="B23" s="122">
        <v>144230.7619195416</v>
      </c>
      <c r="C23" s="10">
        <v>50018.00000000001</v>
      </c>
      <c r="D23" s="168">
        <f t="shared" si="0"/>
        <v>94212.7619195416</v>
      </c>
      <c r="E23" s="10">
        <f t="shared" si="1"/>
        <v>34.67914842459356</v>
      </c>
      <c r="F23" s="10">
        <v>23822.75</v>
      </c>
      <c r="G23" s="170">
        <f t="shared" si="2"/>
        <v>120408.0119195416</v>
      </c>
      <c r="H23" s="10">
        <f t="shared" si="3"/>
        <v>16.517107503938306</v>
      </c>
      <c r="I23" s="6"/>
    </row>
    <row r="24" spans="1:8" ht="15">
      <c r="A24" s="164" t="s">
        <v>903</v>
      </c>
      <c r="B24" s="165">
        <v>75970.25</v>
      </c>
      <c r="C24" s="10">
        <v>21740.02</v>
      </c>
      <c r="D24" s="168">
        <f t="shared" si="0"/>
        <v>54230.229999999996</v>
      </c>
      <c r="E24" s="10">
        <f t="shared" si="1"/>
        <v>28.616491323906395</v>
      </c>
      <c r="F24" s="10">
        <v>41668.05</v>
      </c>
      <c r="G24" s="170">
        <f t="shared" si="2"/>
        <v>34302.2</v>
      </c>
      <c r="H24" s="10">
        <f t="shared" si="3"/>
        <v>54.84785162612997</v>
      </c>
    </row>
    <row r="25" spans="1:8" ht="15">
      <c r="A25" s="164" t="s">
        <v>885</v>
      </c>
      <c r="B25" s="165">
        <v>183651.10359062057</v>
      </c>
      <c r="C25" s="10">
        <v>49948</v>
      </c>
      <c r="D25" s="168">
        <f t="shared" si="0"/>
        <v>133703.10359062057</v>
      </c>
      <c r="E25" s="10">
        <f t="shared" si="1"/>
        <v>27.197222898992123</v>
      </c>
      <c r="F25" s="10">
        <v>30221</v>
      </c>
      <c r="G25" s="170">
        <f t="shared" si="2"/>
        <v>153430.10359062057</v>
      </c>
      <c r="H25" s="10">
        <f t="shared" si="3"/>
        <v>16.455659350333164</v>
      </c>
    </row>
    <row r="26" spans="1:8" ht="15">
      <c r="A26" s="164" t="s">
        <v>857</v>
      </c>
      <c r="B26" s="165">
        <v>82329.07342986253</v>
      </c>
      <c r="C26" s="10">
        <v>20164.94</v>
      </c>
      <c r="D26" s="168">
        <f t="shared" si="0"/>
        <v>62164.13342986253</v>
      </c>
      <c r="E26" s="10">
        <f t="shared" si="1"/>
        <v>24.493097225464144</v>
      </c>
      <c r="F26" s="10">
        <v>0</v>
      </c>
      <c r="G26" s="170">
        <f t="shared" si="2"/>
        <v>82329.07342986253</v>
      </c>
      <c r="H26" s="10">
        <f t="shared" si="3"/>
        <v>0</v>
      </c>
    </row>
    <row r="27" spans="1:8" ht="15">
      <c r="A27" s="164" t="s">
        <v>869</v>
      </c>
      <c r="B27" s="165">
        <v>148277.3713500182</v>
      </c>
      <c r="C27" s="10">
        <v>34429.94</v>
      </c>
      <c r="D27" s="168">
        <f t="shared" si="0"/>
        <v>113847.43135001819</v>
      </c>
      <c r="E27" s="10">
        <f t="shared" si="1"/>
        <v>23.219955740060925</v>
      </c>
      <c r="F27" s="10">
        <v>24893.65</v>
      </c>
      <c r="G27" s="170">
        <f t="shared" si="2"/>
        <v>123383.7213500182</v>
      </c>
      <c r="H27" s="10">
        <f t="shared" si="3"/>
        <v>16.788569808967647</v>
      </c>
    </row>
    <row r="28" spans="1:8" ht="15">
      <c r="A28" s="164" t="s">
        <v>928</v>
      </c>
      <c r="B28" s="165">
        <v>42461.44</v>
      </c>
      <c r="C28" s="10">
        <v>9270.2</v>
      </c>
      <c r="D28" s="168">
        <f t="shared" si="0"/>
        <v>33191.240000000005</v>
      </c>
      <c r="E28" s="10">
        <f t="shared" si="1"/>
        <v>21.832043378651314</v>
      </c>
      <c r="F28" s="10">
        <v>0</v>
      </c>
      <c r="G28" s="170">
        <f t="shared" si="2"/>
        <v>42461.44</v>
      </c>
      <c r="H28" s="10">
        <f t="shared" si="3"/>
        <v>0</v>
      </c>
    </row>
    <row r="29" spans="1:8" ht="15">
      <c r="A29" s="164" t="s">
        <v>782</v>
      </c>
      <c r="B29" s="165">
        <v>2120111.751483618</v>
      </c>
      <c r="C29" s="10">
        <v>424462.68</v>
      </c>
      <c r="D29" s="168">
        <f t="shared" si="0"/>
        <v>1695649.0714836179</v>
      </c>
      <c r="E29" s="10">
        <f t="shared" si="1"/>
        <v>20.02076917421774</v>
      </c>
      <c r="F29" s="10">
        <v>558544.18</v>
      </c>
      <c r="G29" s="170">
        <f t="shared" si="2"/>
        <v>1561567.5714836176</v>
      </c>
      <c r="H29" s="10">
        <f t="shared" si="3"/>
        <v>26.34503486003228</v>
      </c>
    </row>
    <row r="30" spans="1:8" ht="15">
      <c r="A30" s="121" t="s">
        <v>956</v>
      </c>
      <c r="B30" s="122">
        <v>1806307.9937487359</v>
      </c>
      <c r="C30" s="10">
        <v>206468.18999999997</v>
      </c>
      <c r="D30" s="168">
        <f t="shared" si="0"/>
        <v>1599839.803748736</v>
      </c>
      <c r="E30" s="10">
        <f t="shared" si="1"/>
        <v>11.430397845469562</v>
      </c>
      <c r="F30" s="10">
        <v>114702.6</v>
      </c>
      <c r="G30" s="170">
        <f t="shared" si="2"/>
        <v>1691605.3937487358</v>
      </c>
      <c r="H30" s="10">
        <f t="shared" si="3"/>
        <v>6.350113070249501</v>
      </c>
    </row>
    <row r="31" spans="1:8" ht="15">
      <c r="A31" s="164" t="s">
        <v>863</v>
      </c>
      <c r="B31" s="165">
        <v>252039.88325903186</v>
      </c>
      <c r="C31" s="10">
        <v>28064.830000000005</v>
      </c>
      <c r="D31" s="168">
        <f t="shared" si="0"/>
        <v>223975.05325903185</v>
      </c>
      <c r="E31" s="10">
        <f t="shared" si="1"/>
        <v>11.135074987777475</v>
      </c>
      <c r="F31" s="10">
        <v>0</v>
      </c>
      <c r="G31" s="170">
        <f t="shared" si="2"/>
        <v>252039.88325903186</v>
      </c>
      <c r="H31" s="10">
        <f t="shared" si="3"/>
        <v>0</v>
      </c>
    </row>
    <row r="32" spans="1:8" ht="15">
      <c r="A32" s="164" t="s">
        <v>888</v>
      </c>
      <c r="B32" s="165">
        <v>788077.5623427136</v>
      </c>
      <c r="C32" s="10">
        <v>70090.21999999999</v>
      </c>
      <c r="D32" s="168">
        <f t="shared" si="0"/>
        <v>717987.3423427136</v>
      </c>
      <c r="E32" s="10">
        <f t="shared" si="1"/>
        <v>8.8938225562016</v>
      </c>
      <c r="F32" s="10">
        <v>24580.94</v>
      </c>
      <c r="G32" s="170">
        <f t="shared" si="2"/>
        <v>763496.6223427136</v>
      </c>
      <c r="H32" s="10">
        <f t="shared" si="3"/>
        <v>3.1191016182377256</v>
      </c>
    </row>
    <row r="33" spans="1:8" ht="15">
      <c r="A33" s="164" t="s">
        <v>906</v>
      </c>
      <c r="B33" s="165">
        <v>50777.09</v>
      </c>
      <c r="C33" s="10">
        <v>2335.96</v>
      </c>
      <c r="D33" s="168">
        <f t="shared" si="0"/>
        <v>48441.13</v>
      </c>
      <c r="E33" s="10">
        <f t="shared" si="1"/>
        <v>4.600421174194898</v>
      </c>
      <c r="F33" s="10">
        <v>0</v>
      </c>
      <c r="G33" s="170">
        <f t="shared" si="2"/>
        <v>50777.09</v>
      </c>
      <c r="H33" s="10">
        <f t="shared" si="3"/>
        <v>0</v>
      </c>
    </row>
    <row r="34" spans="1:8" ht="15">
      <c r="A34" s="164" t="s">
        <v>876</v>
      </c>
      <c r="B34" s="165">
        <v>83985.73999999999</v>
      </c>
      <c r="C34" s="10">
        <v>3621.96</v>
      </c>
      <c r="D34" s="168">
        <f t="shared" si="0"/>
        <v>80363.77999999998</v>
      </c>
      <c r="E34" s="10">
        <f t="shared" si="1"/>
        <v>4.312589256223736</v>
      </c>
      <c r="F34" s="10">
        <v>0</v>
      </c>
      <c r="G34" s="170">
        <f t="shared" si="2"/>
        <v>83985.73999999999</v>
      </c>
      <c r="H34" s="10">
        <f t="shared" si="3"/>
        <v>0</v>
      </c>
    </row>
    <row r="35" spans="1:8" ht="15">
      <c r="A35" s="164" t="s">
        <v>765</v>
      </c>
      <c r="B35" s="165">
        <v>1671.1555213540132</v>
      </c>
      <c r="C35" s="10">
        <v>0</v>
      </c>
      <c r="D35" s="168">
        <f t="shared" si="0"/>
        <v>1671.1555213540132</v>
      </c>
      <c r="E35" s="10">
        <f t="shared" si="1"/>
        <v>0</v>
      </c>
      <c r="F35" s="10">
        <v>0</v>
      </c>
      <c r="G35" s="170">
        <f t="shared" si="2"/>
        <v>1671.1555213540132</v>
      </c>
      <c r="H35" s="10">
        <f t="shared" si="3"/>
        <v>0</v>
      </c>
    </row>
    <row r="36" spans="1:8" ht="15">
      <c r="A36" s="164" t="s">
        <v>936</v>
      </c>
      <c r="B36" s="165">
        <v>2348.732341949312</v>
      </c>
      <c r="C36" s="10">
        <v>0</v>
      </c>
      <c r="D36" s="168">
        <f t="shared" si="0"/>
        <v>2348.732341949312</v>
      </c>
      <c r="E36" s="10">
        <f t="shared" si="1"/>
        <v>0</v>
      </c>
      <c r="F36" s="10">
        <v>0</v>
      </c>
      <c r="G36" s="170">
        <f t="shared" si="2"/>
        <v>2348.732341949312</v>
      </c>
      <c r="H36" s="10">
        <f t="shared" si="3"/>
        <v>0</v>
      </c>
    </row>
    <row r="37" spans="1:8" ht="15">
      <c r="A37" s="164" t="s">
        <v>778</v>
      </c>
      <c r="B37" s="165">
        <v>396602.33363903034</v>
      </c>
      <c r="C37" s="10">
        <v>0</v>
      </c>
      <c r="D37" s="168">
        <f t="shared" si="0"/>
        <v>396602.33363903034</v>
      </c>
      <c r="E37" s="10">
        <f t="shared" si="1"/>
        <v>0</v>
      </c>
      <c r="F37" s="10">
        <v>0</v>
      </c>
      <c r="G37" s="170">
        <f t="shared" si="2"/>
        <v>396602.33363903034</v>
      </c>
      <c r="H37" s="10">
        <f t="shared" si="3"/>
        <v>0</v>
      </c>
    </row>
    <row r="38" spans="1:8" ht="15">
      <c r="A38" s="164" t="s">
        <v>904</v>
      </c>
      <c r="B38" s="165">
        <v>7267.136798456068</v>
      </c>
      <c r="C38" s="10">
        <v>0</v>
      </c>
      <c r="D38" s="168">
        <f t="shared" si="0"/>
        <v>7267.136798456068</v>
      </c>
      <c r="E38" s="10">
        <f t="shared" si="1"/>
        <v>0</v>
      </c>
      <c r="F38" s="10">
        <v>0</v>
      </c>
      <c r="G38" s="170">
        <f t="shared" si="2"/>
        <v>7267.136798456068</v>
      </c>
      <c r="H38" s="10">
        <f t="shared" si="3"/>
        <v>0</v>
      </c>
    </row>
    <row r="39" spans="1:8" ht="15">
      <c r="A39" s="164" t="s">
        <v>812</v>
      </c>
      <c r="B39" s="165">
        <v>98.44</v>
      </c>
      <c r="C39" s="10">
        <v>0</v>
      </c>
      <c r="D39" s="168">
        <f t="shared" si="0"/>
        <v>98.44</v>
      </c>
      <c r="E39" s="10">
        <f t="shared" si="1"/>
        <v>0</v>
      </c>
      <c r="F39" s="10">
        <v>0</v>
      </c>
      <c r="G39" s="170">
        <f t="shared" si="2"/>
        <v>98.44</v>
      </c>
      <c r="H39" s="10">
        <f t="shared" si="3"/>
        <v>0</v>
      </c>
    </row>
    <row r="40" spans="1:8" ht="15">
      <c r="A40" s="164" t="s">
        <v>795</v>
      </c>
      <c r="B40" s="165">
        <v>72265.23999768474</v>
      </c>
      <c r="C40" s="10">
        <v>0</v>
      </c>
      <c r="D40" s="168">
        <f aca="true" t="shared" si="4" ref="D40:D71">B40-C40</f>
        <v>72265.23999768474</v>
      </c>
      <c r="E40" s="10">
        <f aca="true" t="shared" si="5" ref="E40:E71">C40/B40*100</f>
        <v>0</v>
      </c>
      <c r="F40" s="10">
        <v>0</v>
      </c>
      <c r="G40" s="170">
        <f aca="true" t="shared" si="6" ref="G40:G71">B40-F40</f>
        <v>72265.23999768474</v>
      </c>
      <c r="H40" s="10">
        <f aca="true" t="shared" si="7" ref="H40:H71">F40/B40*100</f>
        <v>0</v>
      </c>
    </row>
    <row r="41" spans="1:8" ht="15">
      <c r="A41" s="164" t="s">
        <v>840</v>
      </c>
      <c r="B41" s="165">
        <v>104352.72000000003</v>
      </c>
      <c r="C41" s="10">
        <v>0</v>
      </c>
      <c r="D41" s="168">
        <f t="shared" si="4"/>
        <v>104352.72000000003</v>
      </c>
      <c r="E41" s="10">
        <f t="shared" si="5"/>
        <v>0</v>
      </c>
      <c r="F41" s="10">
        <v>0</v>
      </c>
      <c r="G41" s="170">
        <f t="shared" si="6"/>
        <v>104352.72000000003</v>
      </c>
      <c r="H41" s="10">
        <f t="shared" si="7"/>
        <v>0</v>
      </c>
    </row>
    <row r="42" spans="1:8" ht="15">
      <c r="A42" s="164" t="s">
        <v>894</v>
      </c>
      <c r="B42" s="165">
        <v>74027.3893942449</v>
      </c>
      <c r="C42" s="10">
        <v>0</v>
      </c>
      <c r="D42" s="168">
        <f t="shared" si="4"/>
        <v>74027.3893942449</v>
      </c>
      <c r="E42" s="10">
        <f t="shared" si="5"/>
        <v>0</v>
      </c>
      <c r="F42" s="10">
        <v>0</v>
      </c>
      <c r="G42" s="170">
        <f t="shared" si="6"/>
        <v>74027.3893942449</v>
      </c>
      <c r="H42" s="10">
        <f t="shared" si="7"/>
        <v>0</v>
      </c>
    </row>
    <row r="43" spans="1:8" ht="15">
      <c r="A43" s="164" t="s">
        <v>938</v>
      </c>
      <c r="B43" s="165">
        <v>4087.3535481606627</v>
      </c>
      <c r="C43" s="10">
        <v>0</v>
      </c>
      <c r="D43" s="168">
        <f t="shared" si="4"/>
        <v>4087.3535481606627</v>
      </c>
      <c r="E43" s="10">
        <f t="shared" si="5"/>
        <v>0</v>
      </c>
      <c r="F43" s="10">
        <v>0</v>
      </c>
      <c r="G43" s="170">
        <f t="shared" si="6"/>
        <v>4087.3535481606627</v>
      </c>
      <c r="H43" s="10">
        <f t="shared" si="7"/>
        <v>0</v>
      </c>
    </row>
    <row r="44" spans="1:8" ht="15">
      <c r="A44" s="164" t="s">
        <v>814</v>
      </c>
      <c r="B44" s="165">
        <v>14126.309999999998</v>
      </c>
      <c r="C44" s="10">
        <v>0</v>
      </c>
      <c r="D44" s="168">
        <f t="shared" si="4"/>
        <v>14126.309999999998</v>
      </c>
      <c r="E44" s="10">
        <f t="shared" si="5"/>
        <v>0</v>
      </c>
      <c r="F44" s="10">
        <v>0</v>
      </c>
      <c r="G44" s="170">
        <f t="shared" si="6"/>
        <v>14126.309999999998</v>
      </c>
      <c r="H44" s="10">
        <f t="shared" si="7"/>
        <v>0</v>
      </c>
    </row>
    <row r="45" spans="1:8" ht="15">
      <c r="A45" s="164" t="s">
        <v>766</v>
      </c>
      <c r="B45" s="165">
        <v>2224.7947564668516</v>
      </c>
      <c r="C45" s="10">
        <v>0</v>
      </c>
      <c r="D45" s="168">
        <f t="shared" si="4"/>
        <v>2224.7947564668516</v>
      </c>
      <c r="E45" s="10">
        <f t="shared" si="5"/>
        <v>0</v>
      </c>
      <c r="F45" s="10">
        <v>0</v>
      </c>
      <c r="G45" s="170">
        <f t="shared" si="6"/>
        <v>2224.7947564668516</v>
      </c>
      <c r="H45" s="10">
        <f t="shared" si="7"/>
        <v>0</v>
      </c>
    </row>
    <row r="46" spans="1:8" ht="15">
      <c r="A46" s="164" t="s">
        <v>911</v>
      </c>
      <c r="B46" s="165">
        <v>2154.53270576521</v>
      </c>
      <c r="C46" s="10">
        <v>0</v>
      </c>
      <c r="D46" s="168">
        <f t="shared" si="4"/>
        <v>2154.53270576521</v>
      </c>
      <c r="E46" s="10">
        <f t="shared" si="5"/>
        <v>0</v>
      </c>
      <c r="F46" s="10">
        <v>0</v>
      </c>
      <c r="G46" s="170">
        <f t="shared" si="6"/>
        <v>2154.53270576521</v>
      </c>
      <c r="H46" s="10">
        <f t="shared" si="7"/>
        <v>0</v>
      </c>
    </row>
    <row r="47" spans="1:8" ht="15">
      <c r="A47" s="164" t="s">
        <v>800</v>
      </c>
      <c r="B47" s="165">
        <v>4434.65107938108</v>
      </c>
      <c r="C47" s="10">
        <v>0</v>
      </c>
      <c r="D47" s="168">
        <f t="shared" si="4"/>
        <v>4434.65107938108</v>
      </c>
      <c r="E47" s="10">
        <f t="shared" si="5"/>
        <v>0</v>
      </c>
      <c r="F47" s="10">
        <v>0</v>
      </c>
      <c r="G47" s="170">
        <f t="shared" si="6"/>
        <v>4434.65107938108</v>
      </c>
      <c r="H47" s="10">
        <f t="shared" si="7"/>
        <v>0</v>
      </c>
    </row>
    <row r="48" spans="1:8" ht="15">
      <c r="A48" s="164" t="s">
        <v>939</v>
      </c>
      <c r="B48" s="165">
        <v>476.82784839148354</v>
      </c>
      <c r="C48" s="10">
        <v>0</v>
      </c>
      <c r="D48" s="168">
        <f t="shared" si="4"/>
        <v>476.82784839148354</v>
      </c>
      <c r="E48" s="10">
        <f t="shared" si="5"/>
        <v>0</v>
      </c>
      <c r="F48" s="10">
        <v>0</v>
      </c>
      <c r="G48" s="170">
        <f t="shared" si="6"/>
        <v>476.82784839148354</v>
      </c>
      <c r="H48" s="10">
        <f t="shared" si="7"/>
        <v>0</v>
      </c>
    </row>
    <row r="49" spans="1:8" ht="15">
      <c r="A49" s="164" t="s">
        <v>806</v>
      </c>
      <c r="B49" s="165">
        <v>512977.80481504713</v>
      </c>
      <c r="C49" s="10">
        <v>0</v>
      </c>
      <c r="D49" s="168">
        <f t="shared" si="4"/>
        <v>512977.80481504713</v>
      </c>
      <c r="E49" s="10">
        <f t="shared" si="5"/>
        <v>0</v>
      </c>
      <c r="F49" s="10">
        <v>0</v>
      </c>
      <c r="G49" s="170">
        <f t="shared" si="6"/>
        <v>512977.80481504713</v>
      </c>
      <c r="H49" s="10">
        <f t="shared" si="7"/>
        <v>0</v>
      </c>
    </row>
    <row r="50" spans="1:8" ht="15">
      <c r="A50" s="164" t="s">
        <v>954</v>
      </c>
      <c r="B50" s="165">
        <v>5640.416802257687</v>
      </c>
      <c r="C50" s="10">
        <v>0</v>
      </c>
      <c r="D50" s="168">
        <f t="shared" si="4"/>
        <v>5640.416802257687</v>
      </c>
      <c r="E50" s="10">
        <f t="shared" si="5"/>
        <v>0</v>
      </c>
      <c r="F50" s="10">
        <v>0</v>
      </c>
      <c r="G50" s="170">
        <f t="shared" si="6"/>
        <v>5640.416802257687</v>
      </c>
      <c r="H50" s="10">
        <f t="shared" si="7"/>
        <v>0</v>
      </c>
    </row>
    <row r="51" spans="1:8" ht="15">
      <c r="A51" s="164" t="s">
        <v>811</v>
      </c>
      <c r="B51" s="165">
        <v>36982.438089802556</v>
      </c>
      <c r="C51" s="10">
        <v>0</v>
      </c>
      <c r="D51" s="168">
        <f t="shared" si="4"/>
        <v>36982.438089802556</v>
      </c>
      <c r="E51" s="10">
        <f t="shared" si="5"/>
        <v>0</v>
      </c>
      <c r="F51" s="10">
        <v>0</v>
      </c>
      <c r="G51" s="170">
        <f t="shared" si="6"/>
        <v>36982.438089802556</v>
      </c>
      <c r="H51" s="10">
        <f t="shared" si="7"/>
        <v>0</v>
      </c>
    </row>
    <row r="52" spans="1:9" ht="15">
      <c r="A52" s="164" t="s">
        <v>815</v>
      </c>
      <c r="B52" s="165">
        <v>48881.70999999999</v>
      </c>
      <c r="C52" s="10">
        <v>0</v>
      </c>
      <c r="D52" s="168">
        <f t="shared" si="4"/>
        <v>48881.70999999999</v>
      </c>
      <c r="E52" s="10">
        <f t="shared" si="5"/>
        <v>0</v>
      </c>
      <c r="F52" s="10">
        <v>0</v>
      </c>
      <c r="G52" s="170">
        <f t="shared" si="6"/>
        <v>48881.70999999999</v>
      </c>
      <c r="H52" s="10">
        <f t="shared" si="7"/>
        <v>0</v>
      </c>
      <c r="I52" s="6"/>
    </row>
    <row r="53" spans="1:9" ht="15">
      <c r="A53" s="164" t="s">
        <v>873</v>
      </c>
      <c r="B53" s="165">
        <v>49217.57751132096</v>
      </c>
      <c r="C53" s="10">
        <v>0</v>
      </c>
      <c r="D53" s="168">
        <f t="shared" si="4"/>
        <v>49217.57751132096</v>
      </c>
      <c r="E53" s="10">
        <f t="shared" si="5"/>
        <v>0</v>
      </c>
      <c r="F53" s="10">
        <v>0</v>
      </c>
      <c r="G53" s="170">
        <f t="shared" si="6"/>
        <v>49217.57751132096</v>
      </c>
      <c r="H53" s="10">
        <f t="shared" si="7"/>
        <v>0</v>
      </c>
      <c r="I53" s="6"/>
    </row>
    <row r="54" spans="1:9" ht="15">
      <c r="A54" s="164" t="s">
        <v>839</v>
      </c>
      <c r="B54" s="165">
        <v>297283.8735315531</v>
      </c>
      <c r="C54" s="10">
        <v>0</v>
      </c>
      <c r="D54" s="168">
        <f t="shared" si="4"/>
        <v>297283.8735315531</v>
      </c>
      <c r="E54" s="10">
        <f t="shared" si="5"/>
        <v>0</v>
      </c>
      <c r="F54" s="10">
        <v>0</v>
      </c>
      <c r="G54" s="170">
        <f t="shared" si="6"/>
        <v>297283.8735315531</v>
      </c>
      <c r="H54" s="10">
        <f t="shared" si="7"/>
        <v>0</v>
      </c>
      <c r="I54" s="6"/>
    </row>
    <row r="55" spans="1:9" ht="15">
      <c r="A55" s="164" t="s">
        <v>809</v>
      </c>
      <c r="B55" s="165">
        <v>7682.439999999999</v>
      </c>
      <c r="C55" s="10">
        <v>0</v>
      </c>
      <c r="D55" s="168">
        <f t="shared" si="4"/>
        <v>7682.439999999999</v>
      </c>
      <c r="E55" s="10">
        <f t="shared" si="5"/>
        <v>0</v>
      </c>
      <c r="F55" s="10">
        <v>0</v>
      </c>
      <c r="G55" s="170">
        <f t="shared" si="6"/>
        <v>7682.439999999999</v>
      </c>
      <c r="H55" s="10">
        <f t="shared" si="7"/>
        <v>0</v>
      </c>
      <c r="I55" s="6"/>
    </row>
    <row r="56" spans="1:9" ht="15">
      <c r="A56" s="164" t="s">
        <v>853</v>
      </c>
      <c r="B56" s="165">
        <v>1330.0992064062116</v>
      </c>
      <c r="C56" s="10">
        <v>0</v>
      </c>
      <c r="D56" s="168">
        <f t="shared" si="4"/>
        <v>1330.0992064062116</v>
      </c>
      <c r="E56" s="10">
        <f t="shared" si="5"/>
        <v>0</v>
      </c>
      <c r="F56" s="10">
        <v>0</v>
      </c>
      <c r="G56" s="170">
        <f t="shared" si="6"/>
        <v>1330.0992064062116</v>
      </c>
      <c r="H56" s="10">
        <f t="shared" si="7"/>
        <v>0</v>
      </c>
      <c r="I56" s="6"/>
    </row>
    <row r="57" spans="1:9" ht="15">
      <c r="A57" s="164" t="s">
        <v>859</v>
      </c>
      <c r="B57" s="165">
        <v>109548.19869509243</v>
      </c>
      <c r="C57" s="10">
        <v>0</v>
      </c>
      <c r="D57" s="168">
        <f t="shared" si="4"/>
        <v>109548.19869509243</v>
      </c>
      <c r="E57" s="10">
        <f t="shared" si="5"/>
        <v>0</v>
      </c>
      <c r="F57" s="10">
        <v>0</v>
      </c>
      <c r="G57" s="170">
        <f t="shared" si="6"/>
        <v>109548.19869509243</v>
      </c>
      <c r="H57" s="10">
        <f t="shared" si="7"/>
        <v>0</v>
      </c>
      <c r="I57" s="6"/>
    </row>
    <row r="58" spans="1:9" ht="15">
      <c r="A58" s="164" t="s">
        <v>948</v>
      </c>
      <c r="B58" s="165">
        <v>189995.18890903032</v>
      </c>
      <c r="C58" s="10">
        <v>0</v>
      </c>
      <c r="D58" s="168">
        <f t="shared" si="4"/>
        <v>189995.18890903032</v>
      </c>
      <c r="E58" s="10">
        <f t="shared" si="5"/>
        <v>0</v>
      </c>
      <c r="F58" s="10">
        <v>0</v>
      </c>
      <c r="G58" s="170">
        <f t="shared" si="6"/>
        <v>189995.18890903032</v>
      </c>
      <c r="H58" s="10">
        <f t="shared" si="7"/>
        <v>0</v>
      </c>
      <c r="I58" s="6"/>
    </row>
    <row r="59" spans="1:9" ht="15">
      <c r="A59" s="164" t="s">
        <v>986</v>
      </c>
      <c r="B59" s="165">
        <v>86919.4010113762</v>
      </c>
      <c r="C59" s="10">
        <v>0</v>
      </c>
      <c r="D59" s="168">
        <f t="shared" si="4"/>
        <v>86919.4010113762</v>
      </c>
      <c r="E59" s="10">
        <f t="shared" si="5"/>
        <v>0</v>
      </c>
      <c r="F59" s="10">
        <v>0</v>
      </c>
      <c r="G59" s="170">
        <f t="shared" si="6"/>
        <v>86919.4010113762</v>
      </c>
      <c r="H59" s="10">
        <f t="shared" si="7"/>
        <v>0</v>
      </c>
      <c r="I59" s="6"/>
    </row>
    <row r="60" spans="1:9" ht="15">
      <c r="A60" s="164" t="s">
        <v>880</v>
      </c>
      <c r="B60" s="165">
        <v>157079.0318518388</v>
      </c>
      <c r="C60" s="10">
        <v>0</v>
      </c>
      <c r="D60" s="168">
        <f t="shared" si="4"/>
        <v>157079.0318518388</v>
      </c>
      <c r="E60" s="10">
        <f t="shared" si="5"/>
        <v>0</v>
      </c>
      <c r="F60" s="10">
        <v>0</v>
      </c>
      <c r="G60" s="170">
        <f t="shared" si="6"/>
        <v>157079.0318518388</v>
      </c>
      <c r="H60" s="10">
        <f t="shared" si="7"/>
        <v>0</v>
      </c>
      <c r="I60" s="6"/>
    </row>
    <row r="61" spans="1:9" ht="15">
      <c r="A61" s="164" t="s">
        <v>895</v>
      </c>
      <c r="B61" s="165">
        <v>17583.084943337333</v>
      </c>
      <c r="C61" s="10">
        <v>0</v>
      </c>
      <c r="D61" s="168">
        <f t="shared" si="4"/>
        <v>17583.084943337333</v>
      </c>
      <c r="E61" s="10">
        <f t="shared" si="5"/>
        <v>0</v>
      </c>
      <c r="F61" s="10">
        <v>0</v>
      </c>
      <c r="G61" s="170">
        <f t="shared" si="6"/>
        <v>17583.084943337333</v>
      </c>
      <c r="H61" s="10">
        <f t="shared" si="7"/>
        <v>0</v>
      </c>
      <c r="I61" s="6"/>
    </row>
    <row r="62" spans="1:9" ht="15">
      <c r="A62" s="164" t="s">
        <v>569</v>
      </c>
      <c r="B62" s="165">
        <v>5045.883627686967</v>
      </c>
      <c r="C62" s="10">
        <v>0</v>
      </c>
      <c r="D62" s="168">
        <f t="shared" si="4"/>
        <v>5045.883627686967</v>
      </c>
      <c r="E62" s="10">
        <f t="shared" si="5"/>
        <v>0</v>
      </c>
      <c r="F62" s="10">
        <v>0</v>
      </c>
      <c r="G62" s="170">
        <f t="shared" si="6"/>
        <v>5045.883627686967</v>
      </c>
      <c r="H62" s="10">
        <f t="shared" si="7"/>
        <v>0</v>
      </c>
      <c r="I62" s="6"/>
    </row>
    <row r="63" spans="1:9" ht="15">
      <c r="A63" s="164" t="s">
        <v>791</v>
      </c>
      <c r="B63" s="165">
        <v>9298.45959786495</v>
      </c>
      <c r="C63" s="10">
        <v>0</v>
      </c>
      <c r="D63" s="168">
        <f t="shared" si="4"/>
        <v>9298.45959786495</v>
      </c>
      <c r="E63" s="10">
        <f t="shared" si="5"/>
        <v>0</v>
      </c>
      <c r="F63" s="10">
        <v>0</v>
      </c>
      <c r="G63" s="170">
        <f t="shared" si="6"/>
        <v>9298.45959786495</v>
      </c>
      <c r="H63" s="10">
        <f t="shared" si="7"/>
        <v>0</v>
      </c>
      <c r="I63" s="6"/>
    </row>
    <row r="64" spans="1:9" ht="15">
      <c r="A64" s="164" t="s">
        <v>896</v>
      </c>
      <c r="B64" s="165">
        <v>6263.418808345172</v>
      </c>
      <c r="C64" s="10">
        <v>0</v>
      </c>
      <c r="D64" s="168">
        <f t="shared" si="4"/>
        <v>6263.418808345172</v>
      </c>
      <c r="E64" s="10">
        <f t="shared" si="5"/>
        <v>0</v>
      </c>
      <c r="F64" s="10">
        <v>0</v>
      </c>
      <c r="G64" s="170">
        <f t="shared" si="6"/>
        <v>6263.418808345172</v>
      </c>
      <c r="H64" s="10">
        <f t="shared" si="7"/>
        <v>0</v>
      </c>
      <c r="I64" s="6"/>
    </row>
    <row r="65" spans="1:8" ht="15">
      <c r="A65" s="164" t="s">
        <v>797</v>
      </c>
      <c r="B65" s="165">
        <v>114180.76712908667</v>
      </c>
      <c r="C65" s="10">
        <v>0</v>
      </c>
      <c r="D65" s="168">
        <f t="shared" si="4"/>
        <v>114180.76712908667</v>
      </c>
      <c r="E65" s="10">
        <f t="shared" si="5"/>
        <v>0</v>
      </c>
      <c r="F65" s="10">
        <v>0</v>
      </c>
      <c r="G65" s="170">
        <f t="shared" si="6"/>
        <v>114180.76712908667</v>
      </c>
      <c r="H65" s="10">
        <f t="shared" si="7"/>
        <v>0</v>
      </c>
    </row>
    <row r="66" spans="1:8" ht="15">
      <c r="A66" s="164" t="s">
        <v>949</v>
      </c>
      <c r="B66" s="165">
        <v>76241.84775804132</v>
      </c>
      <c r="C66" s="10">
        <v>0</v>
      </c>
      <c r="D66" s="168">
        <f t="shared" si="4"/>
        <v>76241.84775804132</v>
      </c>
      <c r="E66" s="10">
        <f t="shared" si="5"/>
        <v>0</v>
      </c>
      <c r="F66" s="10">
        <v>0</v>
      </c>
      <c r="G66" s="170">
        <f t="shared" si="6"/>
        <v>76241.84775804132</v>
      </c>
      <c r="H66" s="10">
        <f t="shared" si="7"/>
        <v>0</v>
      </c>
    </row>
    <row r="67" spans="1:8" ht="15">
      <c r="A67" s="164" t="s">
        <v>940</v>
      </c>
      <c r="B67" s="165">
        <v>12762.096000569147</v>
      </c>
      <c r="C67" s="10">
        <v>0</v>
      </c>
      <c r="D67" s="168">
        <f t="shared" si="4"/>
        <v>12762.096000569147</v>
      </c>
      <c r="E67" s="10">
        <f t="shared" si="5"/>
        <v>0</v>
      </c>
      <c r="F67" s="10">
        <v>0</v>
      </c>
      <c r="G67" s="170">
        <f t="shared" si="6"/>
        <v>12762.096000569147</v>
      </c>
      <c r="H67" s="10">
        <f t="shared" si="7"/>
        <v>0</v>
      </c>
    </row>
    <row r="68" spans="1:8" ht="15">
      <c r="A68" s="164" t="s">
        <v>804</v>
      </c>
      <c r="B68" s="165">
        <v>181.16724571817818</v>
      </c>
      <c r="C68" s="10">
        <v>0</v>
      </c>
      <c r="D68" s="168">
        <f t="shared" si="4"/>
        <v>181.16724571817818</v>
      </c>
      <c r="E68" s="10">
        <f t="shared" si="5"/>
        <v>0</v>
      </c>
      <c r="F68" s="10">
        <v>0</v>
      </c>
      <c r="G68" s="170">
        <f t="shared" si="6"/>
        <v>181.16724571817818</v>
      </c>
      <c r="H68" s="10">
        <f t="shared" si="7"/>
        <v>0</v>
      </c>
    </row>
    <row r="69" spans="1:8" ht="15">
      <c r="A69" s="164" t="s">
        <v>950</v>
      </c>
      <c r="B69" s="165">
        <v>4002.452226684104</v>
      </c>
      <c r="C69" s="10">
        <v>0</v>
      </c>
      <c r="D69" s="168">
        <f t="shared" si="4"/>
        <v>4002.452226684104</v>
      </c>
      <c r="E69" s="10">
        <f t="shared" si="5"/>
        <v>0</v>
      </c>
      <c r="F69" s="10">
        <v>0</v>
      </c>
      <c r="G69" s="170">
        <f t="shared" si="6"/>
        <v>4002.452226684104</v>
      </c>
      <c r="H69" s="10">
        <f t="shared" si="7"/>
        <v>0</v>
      </c>
    </row>
    <row r="70" spans="1:8" ht="15">
      <c r="A70" s="164" t="s">
        <v>931</v>
      </c>
      <c r="B70" s="165">
        <v>16188.17</v>
      </c>
      <c r="C70" s="10">
        <v>0</v>
      </c>
      <c r="D70" s="168">
        <f t="shared" si="4"/>
        <v>16188.17</v>
      </c>
      <c r="E70" s="10">
        <f t="shared" si="5"/>
        <v>0</v>
      </c>
      <c r="F70" s="10">
        <v>0</v>
      </c>
      <c r="G70" s="170">
        <f t="shared" si="6"/>
        <v>16188.17</v>
      </c>
      <c r="H70" s="10">
        <f t="shared" si="7"/>
        <v>0</v>
      </c>
    </row>
    <row r="71" spans="1:8" ht="15">
      <c r="A71" s="164" t="s">
        <v>909</v>
      </c>
      <c r="B71" s="165">
        <v>29.566955964269777</v>
      </c>
      <c r="C71" s="10">
        <v>0</v>
      </c>
      <c r="D71" s="168">
        <f t="shared" si="4"/>
        <v>29.566955964269777</v>
      </c>
      <c r="E71" s="10">
        <f t="shared" si="5"/>
        <v>0</v>
      </c>
      <c r="F71" s="10">
        <v>0</v>
      </c>
      <c r="G71" s="170">
        <f t="shared" si="6"/>
        <v>29.566955964269777</v>
      </c>
      <c r="H71" s="10">
        <f t="shared" si="7"/>
        <v>0</v>
      </c>
    </row>
    <row r="72" spans="1:8" ht="15">
      <c r="A72" s="164" t="s">
        <v>1058</v>
      </c>
      <c r="B72" s="165">
        <v>32001.68</v>
      </c>
      <c r="C72" s="10">
        <v>0</v>
      </c>
      <c r="D72" s="168">
        <f aca="true" t="shared" si="8" ref="D72:D78">B72-C72</f>
        <v>32001.68</v>
      </c>
      <c r="E72" s="10">
        <f aca="true" t="shared" si="9" ref="E72:E79">C72/B72*100</f>
        <v>0</v>
      </c>
      <c r="F72" s="10">
        <v>0</v>
      </c>
      <c r="G72" s="170">
        <f aca="true" t="shared" si="10" ref="G72:G79">B72-F72</f>
        <v>32001.68</v>
      </c>
      <c r="H72" s="10">
        <f aca="true" t="shared" si="11" ref="H72:H79">F72/B72*100</f>
        <v>0</v>
      </c>
    </row>
    <row r="73" spans="1:8" ht="15">
      <c r="A73" s="164" t="s">
        <v>783</v>
      </c>
      <c r="B73" s="165">
        <v>3637.7699999999995</v>
      </c>
      <c r="C73" s="10">
        <v>0</v>
      </c>
      <c r="D73" s="168">
        <f t="shared" si="8"/>
        <v>3637.7699999999995</v>
      </c>
      <c r="E73" s="10">
        <f t="shared" si="9"/>
        <v>0</v>
      </c>
      <c r="F73" s="10">
        <v>0</v>
      </c>
      <c r="G73" s="170">
        <f t="shared" si="10"/>
        <v>3637.7699999999995</v>
      </c>
      <c r="H73" s="10">
        <f t="shared" si="11"/>
        <v>0</v>
      </c>
    </row>
    <row r="74" spans="1:8" ht="15">
      <c r="A74" s="164" t="s">
        <v>803</v>
      </c>
      <c r="B74" s="165">
        <v>3522.820846872803</v>
      </c>
      <c r="C74" s="10">
        <v>0</v>
      </c>
      <c r="D74" s="168">
        <f t="shared" si="8"/>
        <v>3522.820846872803</v>
      </c>
      <c r="E74" s="10">
        <f t="shared" si="9"/>
        <v>0</v>
      </c>
      <c r="F74" s="10">
        <v>0</v>
      </c>
      <c r="G74" s="170">
        <f t="shared" si="10"/>
        <v>3522.820846872803</v>
      </c>
      <c r="H74" s="10">
        <f t="shared" si="11"/>
        <v>0</v>
      </c>
    </row>
    <row r="75" spans="1:8" ht="15">
      <c r="A75" s="164" t="s">
        <v>926</v>
      </c>
      <c r="B75" s="165">
        <v>8057.544562487267</v>
      </c>
      <c r="C75" s="10">
        <v>0</v>
      </c>
      <c r="D75" s="168">
        <f t="shared" si="8"/>
        <v>8057.544562487267</v>
      </c>
      <c r="E75" s="10">
        <f t="shared" si="9"/>
        <v>0</v>
      </c>
      <c r="F75" s="10">
        <v>0</v>
      </c>
      <c r="G75" s="170">
        <f t="shared" si="10"/>
        <v>8057.544562487267</v>
      </c>
      <c r="H75" s="10">
        <f t="shared" si="11"/>
        <v>0</v>
      </c>
    </row>
    <row r="76" spans="1:8" ht="15">
      <c r="A76" s="164" t="s">
        <v>934</v>
      </c>
      <c r="B76" s="165">
        <v>83822.59230095039</v>
      </c>
      <c r="C76" s="10">
        <v>0</v>
      </c>
      <c r="D76" s="168">
        <f t="shared" si="8"/>
        <v>83822.59230095039</v>
      </c>
      <c r="E76" s="10">
        <f t="shared" si="9"/>
        <v>0</v>
      </c>
      <c r="F76" s="10">
        <v>0</v>
      </c>
      <c r="G76" s="170">
        <f t="shared" si="10"/>
        <v>83822.59230095039</v>
      </c>
      <c r="H76" s="10">
        <f t="shared" si="11"/>
        <v>0</v>
      </c>
    </row>
    <row r="77" spans="1:8" ht="15">
      <c r="A77" s="164" t="s">
        <v>798</v>
      </c>
      <c r="B77" s="165">
        <v>9677.250799691059</v>
      </c>
      <c r="C77" s="10">
        <v>0</v>
      </c>
      <c r="D77" s="168">
        <f t="shared" si="8"/>
        <v>9677.250799691059</v>
      </c>
      <c r="E77" s="10">
        <f t="shared" si="9"/>
        <v>0</v>
      </c>
      <c r="F77" s="10">
        <v>0</v>
      </c>
      <c r="G77" s="170">
        <f t="shared" si="10"/>
        <v>9677.250799691059</v>
      </c>
      <c r="H77" s="10">
        <f t="shared" si="11"/>
        <v>0</v>
      </c>
    </row>
    <row r="78" spans="1:8" ht="15">
      <c r="A78" s="121" t="s">
        <v>941</v>
      </c>
      <c r="B78" s="122">
        <v>1765.04784870665</v>
      </c>
      <c r="C78" s="10">
        <v>0</v>
      </c>
      <c r="D78" s="168">
        <f t="shared" si="8"/>
        <v>1765.04784870665</v>
      </c>
      <c r="E78" s="10">
        <f t="shared" si="9"/>
        <v>0</v>
      </c>
      <c r="F78" s="10">
        <v>0</v>
      </c>
      <c r="G78" s="170">
        <f t="shared" si="10"/>
        <v>1765.04784870665</v>
      </c>
      <c r="H78" s="10">
        <f t="shared" si="11"/>
        <v>0</v>
      </c>
    </row>
    <row r="79" spans="1:8" ht="15">
      <c r="A79" s="143" t="s">
        <v>987</v>
      </c>
      <c r="B79" s="167">
        <f>SUM(B8:B78)</f>
        <v>18529261.76</v>
      </c>
      <c r="C79" s="167">
        <f aca="true" t="shared" si="12" ref="C79">SUM(C8:C78)</f>
        <v>10941813.510000017</v>
      </c>
      <c r="D79" s="167">
        <f>SUM(D8:D78)</f>
        <v>7587448.249999983</v>
      </c>
      <c r="E79" s="126">
        <f t="shared" si="9"/>
        <v>59.05153508932898</v>
      </c>
      <c r="F79" s="167">
        <f>SUM(F8:F78)</f>
        <v>7619629.380000001</v>
      </c>
      <c r="G79" s="171">
        <f t="shared" si="10"/>
        <v>10909632.38</v>
      </c>
      <c r="H79" s="98">
        <f t="shared" si="11"/>
        <v>41.12214225635722</v>
      </c>
    </row>
    <row r="82" spans="1:8" ht="15">
      <c r="A82" s="210" t="s">
        <v>761</v>
      </c>
      <c r="B82" s="211" t="s">
        <v>988</v>
      </c>
      <c r="C82" s="212" t="s">
        <v>1082</v>
      </c>
      <c r="D82" s="212"/>
      <c r="E82" s="212"/>
      <c r="F82" s="213" t="s">
        <v>1093</v>
      </c>
      <c r="G82" s="213"/>
      <c r="H82" s="213"/>
    </row>
    <row r="83" spans="1:8" ht="36">
      <c r="A83" s="210"/>
      <c r="B83" s="211"/>
      <c r="C83" s="173" t="s">
        <v>1081</v>
      </c>
      <c r="D83" s="173" t="s">
        <v>1083</v>
      </c>
      <c r="E83" s="173" t="s">
        <v>1057</v>
      </c>
      <c r="F83" s="173" t="s">
        <v>1097</v>
      </c>
      <c r="G83" s="173" t="s">
        <v>1084</v>
      </c>
      <c r="H83" s="173" t="s">
        <v>1057</v>
      </c>
    </row>
    <row r="84" spans="1:8" ht="15">
      <c r="A84" s="179" t="s">
        <v>790</v>
      </c>
      <c r="B84" s="182">
        <v>8658587.21</v>
      </c>
      <c r="C84" s="10">
        <v>8826969.730000017</v>
      </c>
      <c r="D84" s="10">
        <v>-168382.5162484739</v>
      </c>
      <c r="E84" s="10">
        <v>101.94468811240995</v>
      </c>
      <c r="F84" s="10">
        <v>5951568.6</v>
      </c>
      <c r="G84" s="10">
        <v>2707018.6137515437</v>
      </c>
      <c r="H84" s="10">
        <v>68.73602416971369</v>
      </c>
    </row>
    <row r="85" spans="1:8" ht="15">
      <c r="A85" s="180" t="s">
        <v>1059</v>
      </c>
      <c r="B85" s="182">
        <v>9870674.55</v>
      </c>
      <c r="C85" s="10">
        <v>2114843.78</v>
      </c>
      <c r="D85" s="10">
        <v>7755830.766248457</v>
      </c>
      <c r="E85" s="10">
        <f>C85/B85*100</f>
        <v>21.42552435790723</v>
      </c>
      <c r="F85" s="10">
        <v>1668060.7800000005</v>
      </c>
      <c r="G85" s="10">
        <v>8202613.766248456</v>
      </c>
      <c r="H85" s="168">
        <f>F85/B85*100</f>
        <v>16.899156907163963</v>
      </c>
    </row>
    <row r="86" spans="1:8" ht="15">
      <c r="A86" s="181" t="s">
        <v>987</v>
      </c>
      <c r="B86" s="183">
        <f>SUM(B84:B85)</f>
        <v>18529261.76</v>
      </c>
      <c r="C86" s="98">
        <f>SUM(C84:C85)</f>
        <v>10941813.510000017</v>
      </c>
      <c r="D86" s="126">
        <f aca="true" t="shared" si="13" ref="D86:G86">SUM(D84:D85)</f>
        <v>7587448.249999983</v>
      </c>
      <c r="E86" s="126">
        <f>D86/B86*100</f>
        <v>40.94846491067102</v>
      </c>
      <c r="F86" s="126">
        <f t="shared" si="13"/>
        <v>7619629.38</v>
      </c>
      <c r="G86" s="171">
        <f t="shared" si="13"/>
        <v>10909632.379999999</v>
      </c>
      <c r="H86" s="126">
        <f>F86/B86*100</f>
        <v>41.12214225635722</v>
      </c>
    </row>
  </sheetData>
  <mergeCells count="10">
    <mergeCell ref="A3:H3"/>
    <mergeCell ref="A4:H4"/>
    <mergeCell ref="A82:A83"/>
    <mergeCell ref="B82:B83"/>
    <mergeCell ref="C82:E82"/>
    <mergeCell ref="F82:H82"/>
    <mergeCell ref="C6:E6"/>
    <mergeCell ref="F6:H6"/>
    <mergeCell ref="B6:B7"/>
    <mergeCell ref="A6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workbookViewId="0" topLeftCell="A1">
      <selection activeCell="C34" sqref="C34"/>
    </sheetView>
  </sheetViews>
  <sheetFormatPr defaultColWidth="9.140625" defaultRowHeight="15"/>
  <cols>
    <col min="1" max="1" width="31.7109375" style="0" bestFit="1" customWidth="1"/>
    <col min="2" max="2" width="9.57421875" style="19" bestFit="1" customWidth="1"/>
    <col min="3" max="3" width="13.57421875" style="6" bestFit="1" customWidth="1"/>
    <col min="4" max="4" width="9.57421875" style="19" bestFit="1" customWidth="1"/>
    <col min="5" max="5" width="13.57421875" style="6" bestFit="1" customWidth="1"/>
    <col min="6" max="6" width="10.57421875" style="19" customWidth="1"/>
    <col min="7" max="7" width="13.57421875" style="6" bestFit="1" customWidth="1"/>
  </cols>
  <sheetData>
    <row r="3" spans="1:7" ht="32.25" customHeight="1">
      <c r="A3" s="206" t="s">
        <v>979</v>
      </c>
      <c r="B3" s="202" t="s">
        <v>982</v>
      </c>
      <c r="C3" s="202"/>
      <c r="D3" s="203" t="s">
        <v>983</v>
      </c>
      <c r="E3" s="203"/>
      <c r="F3" s="206" t="s">
        <v>1056</v>
      </c>
      <c r="G3" s="206"/>
    </row>
    <row r="4" spans="1:7" ht="15">
      <c r="A4" s="206"/>
      <c r="B4" s="155" t="s">
        <v>980</v>
      </c>
      <c r="C4" s="110" t="s">
        <v>981</v>
      </c>
      <c r="D4" s="113" t="s">
        <v>980</v>
      </c>
      <c r="E4" s="108" t="s">
        <v>981</v>
      </c>
      <c r="F4" s="159" t="s">
        <v>980</v>
      </c>
      <c r="G4" s="160" t="s">
        <v>981</v>
      </c>
    </row>
    <row r="5" spans="1:7" ht="15">
      <c r="A5" s="157" t="s">
        <v>872</v>
      </c>
      <c r="B5" s="96">
        <v>1</v>
      </c>
      <c r="C5" s="10">
        <v>5080.28</v>
      </c>
      <c r="D5" s="96">
        <v>0</v>
      </c>
      <c r="E5" s="10">
        <v>0</v>
      </c>
      <c r="F5" s="163">
        <v>1</v>
      </c>
      <c r="G5" s="125">
        <v>5080.28</v>
      </c>
    </row>
    <row r="6" spans="1:7" ht="15">
      <c r="A6" s="157" t="s">
        <v>771</v>
      </c>
      <c r="B6" s="96">
        <v>2</v>
      </c>
      <c r="C6" s="10">
        <v>1286</v>
      </c>
      <c r="D6" s="96">
        <v>0</v>
      </c>
      <c r="E6" s="10">
        <v>0</v>
      </c>
      <c r="F6" s="163">
        <v>2</v>
      </c>
      <c r="G6" s="125">
        <v>1286</v>
      </c>
    </row>
    <row r="7" spans="1:7" ht="15">
      <c r="A7" s="157" t="s">
        <v>886</v>
      </c>
      <c r="B7" s="96">
        <v>38</v>
      </c>
      <c r="C7" s="10">
        <v>37442.66</v>
      </c>
      <c r="D7" s="96">
        <v>0</v>
      </c>
      <c r="E7" s="10">
        <v>0</v>
      </c>
      <c r="F7" s="163">
        <v>38</v>
      </c>
      <c r="G7" s="125">
        <v>37442.66</v>
      </c>
    </row>
    <row r="8" spans="1:7" ht="15">
      <c r="A8" s="157" t="s">
        <v>917</v>
      </c>
      <c r="B8" s="96">
        <v>2</v>
      </c>
      <c r="C8" s="10">
        <v>1571.82</v>
      </c>
      <c r="D8" s="96">
        <v>0</v>
      </c>
      <c r="E8" s="10">
        <v>0</v>
      </c>
      <c r="F8" s="163">
        <v>2</v>
      </c>
      <c r="G8" s="125">
        <v>1571.82</v>
      </c>
    </row>
    <row r="9" spans="1:7" ht="15">
      <c r="A9" s="157" t="s">
        <v>831</v>
      </c>
      <c r="B9" s="96">
        <v>22</v>
      </c>
      <c r="C9" s="10">
        <v>21013.43</v>
      </c>
      <c r="D9" s="96">
        <v>0</v>
      </c>
      <c r="E9" s="10">
        <v>0</v>
      </c>
      <c r="F9" s="163">
        <v>22</v>
      </c>
      <c r="G9" s="125">
        <v>21013.43</v>
      </c>
    </row>
    <row r="10" spans="1:7" ht="15">
      <c r="A10" s="157" t="s">
        <v>847</v>
      </c>
      <c r="B10" s="96">
        <v>1</v>
      </c>
      <c r="C10" s="10">
        <v>874.92</v>
      </c>
      <c r="D10" s="96">
        <v>0</v>
      </c>
      <c r="E10" s="10">
        <v>0</v>
      </c>
      <c r="F10" s="163">
        <v>1</v>
      </c>
      <c r="G10" s="125">
        <v>874.92</v>
      </c>
    </row>
    <row r="11" spans="1:7" ht="15">
      <c r="A11" s="157" t="s">
        <v>779</v>
      </c>
      <c r="B11" s="96">
        <v>7</v>
      </c>
      <c r="C11" s="10">
        <v>7342.9</v>
      </c>
      <c r="D11" s="96">
        <v>0</v>
      </c>
      <c r="E11" s="10">
        <v>0</v>
      </c>
      <c r="F11" s="163">
        <v>7</v>
      </c>
      <c r="G11" s="125">
        <v>7342.9</v>
      </c>
    </row>
    <row r="12" spans="1:7" ht="15">
      <c r="A12" s="157" t="s">
        <v>638</v>
      </c>
      <c r="B12" s="96">
        <v>8</v>
      </c>
      <c r="C12" s="10">
        <v>16027.36</v>
      </c>
      <c r="D12" s="96">
        <v>0</v>
      </c>
      <c r="E12" s="10">
        <v>0</v>
      </c>
      <c r="F12" s="163">
        <v>8</v>
      </c>
      <c r="G12" s="125">
        <v>16027.36</v>
      </c>
    </row>
    <row r="13" spans="1:7" ht="15">
      <c r="A13" s="157" t="s">
        <v>149</v>
      </c>
      <c r="B13" s="96">
        <v>11</v>
      </c>
      <c r="C13" s="10">
        <v>6524</v>
      </c>
      <c r="D13" s="96">
        <v>0</v>
      </c>
      <c r="E13" s="10">
        <v>0</v>
      </c>
      <c r="F13" s="163">
        <v>11</v>
      </c>
      <c r="G13" s="125">
        <v>6524</v>
      </c>
    </row>
    <row r="14" spans="1:7" ht="15">
      <c r="A14" s="157" t="s">
        <v>918</v>
      </c>
      <c r="B14" s="96">
        <v>14</v>
      </c>
      <c r="C14" s="10">
        <v>12369.22</v>
      </c>
      <c r="D14" s="96">
        <v>0</v>
      </c>
      <c r="E14" s="10">
        <v>0</v>
      </c>
      <c r="F14" s="163">
        <v>14</v>
      </c>
      <c r="G14" s="125">
        <v>12369.22</v>
      </c>
    </row>
    <row r="15" spans="1:7" ht="15">
      <c r="A15" s="157" t="s">
        <v>833</v>
      </c>
      <c r="B15" s="96">
        <v>4</v>
      </c>
      <c r="C15" s="10">
        <v>4779.7</v>
      </c>
      <c r="D15" s="96">
        <v>0</v>
      </c>
      <c r="E15" s="10">
        <v>0</v>
      </c>
      <c r="F15" s="163">
        <v>4</v>
      </c>
      <c r="G15" s="125">
        <v>4779.7</v>
      </c>
    </row>
    <row r="16" spans="1:7" ht="15">
      <c r="A16" s="157" t="s">
        <v>875</v>
      </c>
      <c r="B16" s="96">
        <v>9</v>
      </c>
      <c r="C16" s="10">
        <v>10841.27</v>
      </c>
      <c r="D16" s="96">
        <v>0</v>
      </c>
      <c r="E16" s="10">
        <v>0</v>
      </c>
      <c r="F16" s="163">
        <v>9</v>
      </c>
      <c r="G16" s="125">
        <v>10841.27</v>
      </c>
    </row>
    <row r="17" spans="1:7" ht="15">
      <c r="A17" s="157" t="s">
        <v>930</v>
      </c>
      <c r="B17" s="96">
        <v>32</v>
      </c>
      <c r="C17" s="10">
        <v>31404.08</v>
      </c>
      <c r="D17" s="96">
        <v>0</v>
      </c>
      <c r="E17" s="10">
        <v>0</v>
      </c>
      <c r="F17" s="163">
        <v>32</v>
      </c>
      <c r="G17" s="125">
        <v>31404.08</v>
      </c>
    </row>
    <row r="18" spans="1:7" ht="15">
      <c r="A18" s="157" t="s">
        <v>877</v>
      </c>
      <c r="B18" s="96">
        <v>6</v>
      </c>
      <c r="C18" s="10">
        <v>6773.08</v>
      </c>
      <c r="D18" s="96">
        <v>0</v>
      </c>
      <c r="E18" s="10">
        <v>0</v>
      </c>
      <c r="F18" s="163">
        <v>6</v>
      </c>
      <c r="G18" s="125">
        <v>6773.08</v>
      </c>
    </row>
    <row r="19" spans="1:7" ht="15">
      <c r="A19" s="157" t="s">
        <v>668</v>
      </c>
      <c r="B19" s="96">
        <v>2</v>
      </c>
      <c r="C19" s="10">
        <v>1114.56</v>
      </c>
      <c r="D19" s="96">
        <v>0</v>
      </c>
      <c r="E19" s="10">
        <v>0</v>
      </c>
      <c r="F19" s="163">
        <v>2</v>
      </c>
      <c r="G19" s="125">
        <v>1114.56</v>
      </c>
    </row>
    <row r="20" spans="1:7" ht="15">
      <c r="A20" s="157" t="s">
        <v>920</v>
      </c>
      <c r="B20" s="96">
        <v>61</v>
      </c>
      <c r="C20" s="10">
        <v>57702.96</v>
      </c>
      <c r="D20" s="96">
        <v>0</v>
      </c>
      <c r="E20" s="10">
        <v>0</v>
      </c>
      <c r="F20" s="163">
        <v>61</v>
      </c>
      <c r="G20" s="125">
        <v>57702.96</v>
      </c>
    </row>
    <row r="21" spans="1:7" ht="15">
      <c r="A21" s="157" t="s">
        <v>663</v>
      </c>
      <c r="B21" s="96">
        <v>14</v>
      </c>
      <c r="C21" s="10">
        <v>13546.26</v>
      </c>
      <c r="D21" s="96">
        <v>0</v>
      </c>
      <c r="E21" s="10">
        <v>0</v>
      </c>
      <c r="F21" s="163">
        <v>14</v>
      </c>
      <c r="G21" s="125">
        <v>13546.26</v>
      </c>
    </row>
    <row r="22" spans="1:7" ht="15">
      <c r="A22" s="157" t="s">
        <v>781</v>
      </c>
      <c r="B22" s="96">
        <v>3</v>
      </c>
      <c r="C22" s="10">
        <v>4158.3</v>
      </c>
      <c r="D22" s="96">
        <v>0</v>
      </c>
      <c r="E22" s="10">
        <v>0</v>
      </c>
      <c r="F22" s="163">
        <v>3</v>
      </c>
      <c r="G22" s="125">
        <v>4158.3</v>
      </c>
    </row>
    <row r="23" spans="1:7" ht="15">
      <c r="A23" s="157" t="s">
        <v>892</v>
      </c>
      <c r="B23" s="96">
        <v>11</v>
      </c>
      <c r="C23" s="10">
        <v>6879.71</v>
      </c>
      <c r="D23" s="96">
        <v>0</v>
      </c>
      <c r="E23" s="10">
        <v>0</v>
      </c>
      <c r="F23" s="163">
        <v>11</v>
      </c>
      <c r="G23" s="125">
        <v>6879.71</v>
      </c>
    </row>
    <row r="24" spans="1:7" ht="15">
      <c r="A24" s="157" t="s">
        <v>670</v>
      </c>
      <c r="B24" s="96">
        <v>7</v>
      </c>
      <c r="C24" s="10">
        <v>4895.27</v>
      </c>
      <c r="D24" s="96">
        <v>0</v>
      </c>
      <c r="E24" s="10">
        <v>0</v>
      </c>
      <c r="F24" s="163">
        <v>7</v>
      </c>
      <c r="G24" s="125">
        <v>4895.27</v>
      </c>
    </row>
    <row r="25" spans="1:7" ht="15">
      <c r="A25" s="157" t="s">
        <v>898</v>
      </c>
      <c r="B25" s="96">
        <v>80</v>
      </c>
      <c r="C25" s="10">
        <v>90685.88</v>
      </c>
      <c r="D25" s="96">
        <v>0</v>
      </c>
      <c r="E25" s="10">
        <v>0</v>
      </c>
      <c r="F25" s="163">
        <v>80</v>
      </c>
      <c r="G25" s="125">
        <v>90685.88</v>
      </c>
    </row>
    <row r="26" spans="1:7" ht="15">
      <c r="A26" s="157" t="s">
        <v>899</v>
      </c>
      <c r="B26" s="96">
        <v>13</v>
      </c>
      <c r="C26" s="10">
        <v>7404.81</v>
      </c>
      <c r="D26" s="96">
        <v>0</v>
      </c>
      <c r="E26" s="10">
        <v>0</v>
      </c>
      <c r="F26" s="163">
        <v>13</v>
      </c>
      <c r="G26" s="125">
        <v>7404.81</v>
      </c>
    </row>
    <row r="27" spans="1:7" ht="15">
      <c r="A27" s="157" t="s">
        <v>667</v>
      </c>
      <c r="B27" s="96">
        <v>30</v>
      </c>
      <c r="C27" s="10">
        <v>24892.46</v>
      </c>
      <c r="D27" s="96">
        <v>0</v>
      </c>
      <c r="E27" s="10">
        <v>0</v>
      </c>
      <c r="F27" s="163">
        <v>30</v>
      </c>
      <c r="G27" s="125">
        <v>24892.46</v>
      </c>
    </row>
    <row r="28" spans="1:7" ht="15">
      <c r="A28" s="157" t="s">
        <v>922</v>
      </c>
      <c r="B28" s="96">
        <v>91</v>
      </c>
      <c r="C28" s="10">
        <v>67093.2</v>
      </c>
      <c r="D28" s="96">
        <v>0</v>
      </c>
      <c r="E28" s="10">
        <v>0</v>
      </c>
      <c r="F28" s="163">
        <v>91</v>
      </c>
      <c r="G28" s="125">
        <v>67093.2</v>
      </c>
    </row>
    <row r="29" spans="1:7" ht="15">
      <c r="A29" s="157" t="s">
        <v>639</v>
      </c>
      <c r="B29" s="96">
        <v>3</v>
      </c>
      <c r="C29" s="10">
        <v>4313.31</v>
      </c>
      <c r="D29" s="96">
        <v>0</v>
      </c>
      <c r="E29" s="10">
        <v>0</v>
      </c>
      <c r="F29" s="163">
        <v>3</v>
      </c>
      <c r="G29" s="125">
        <v>4313.31</v>
      </c>
    </row>
    <row r="30" spans="1:7" ht="15">
      <c r="A30" s="157" t="s">
        <v>826</v>
      </c>
      <c r="B30" s="96">
        <v>1</v>
      </c>
      <c r="C30" s="10">
        <v>1391.54</v>
      </c>
      <c r="D30" s="96">
        <v>0</v>
      </c>
      <c r="E30" s="10">
        <v>0</v>
      </c>
      <c r="F30" s="163">
        <v>1</v>
      </c>
      <c r="G30" s="125">
        <v>1391.54</v>
      </c>
    </row>
    <row r="31" spans="1:7" ht="15">
      <c r="A31" s="157" t="s">
        <v>648</v>
      </c>
      <c r="B31" s="96">
        <v>10</v>
      </c>
      <c r="C31" s="10">
        <v>3390.2</v>
      </c>
      <c r="D31" s="96">
        <v>0</v>
      </c>
      <c r="E31" s="10">
        <v>0</v>
      </c>
      <c r="F31" s="163">
        <v>10</v>
      </c>
      <c r="G31" s="125">
        <v>3390.2</v>
      </c>
    </row>
    <row r="32" spans="1:7" ht="15">
      <c r="A32" s="157" t="s">
        <v>652</v>
      </c>
      <c r="B32" s="96">
        <v>10</v>
      </c>
      <c r="C32" s="10">
        <v>11036.72</v>
      </c>
      <c r="D32" s="96">
        <v>0</v>
      </c>
      <c r="E32" s="10">
        <v>0</v>
      </c>
      <c r="F32" s="163">
        <v>10</v>
      </c>
      <c r="G32" s="125">
        <v>11036.72</v>
      </c>
    </row>
    <row r="33" spans="1:7" ht="15">
      <c r="A33" s="157" t="s">
        <v>659</v>
      </c>
      <c r="B33" s="96">
        <v>25</v>
      </c>
      <c r="C33" s="10">
        <v>25422.02</v>
      </c>
      <c r="D33" s="96">
        <v>0</v>
      </c>
      <c r="E33" s="10">
        <v>0</v>
      </c>
      <c r="F33" s="163">
        <v>25</v>
      </c>
      <c r="G33" s="125">
        <v>25422.02</v>
      </c>
    </row>
    <row r="34" spans="1:7" ht="15">
      <c r="A34" s="161" t="s">
        <v>682</v>
      </c>
      <c r="B34" s="162">
        <f>SUM(B5:B33)</f>
        <v>518</v>
      </c>
      <c r="C34" s="104">
        <f aca="true" t="shared" si="0" ref="C34:G34">SUM(C5:C33)</f>
        <v>487257.92</v>
      </c>
      <c r="D34" s="104">
        <f t="shared" si="0"/>
        <v>0</v>
      </c>
      <c r="E34" s="104">
        <f t="shared" si="0"/>
        <v>0</v>
      </c>
      <c r="F34" s="162">
        <f t="shared" si="0"/>
        <v>518</v>
      </c>
      <c r="G34" s="104">
        <f t="shared" si="0"/>
        <v>487257.92</v>
      </c>
    </row>
  </sheetData>
  <autoFilter ref="A4:G4"/>
  <mergeCells count="4">
    <mergeCell ref="A3:A4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K499"/>
  <sheetViews>
    <sheetView zoomScale="154" zoomScaleNormal="154" workbookViewId="0" topLeftCell="A280">
      <selection activeCell="H292" sqref="H292"/>
    </sheetView>
  </sheetViews>
  <sheetFormatPr defaultColWidth="9.140625" defaultRowHeight="15"/>
  <cols>
    <col min="1" max="1" width="24.57421875" style="91" bestFit="1" customWidth="1"/>
    <col min="2" max="2" width="18.7109375" style="92" customWidth="1"/>
    <col min="3" max="3" width="22.140625" style="28" bestFit="1" customWidth="1"/>
    <col min="4" max="4" width="16.00390625" style="28" customWidth="1"/>
    <col min="5" max="5" width="15.421875" style="28" customWidth="1"/>
    <col min="6" max="6" width="24.140625" style="29" hidden="1" customWidth="1"/>
    <col min="7" max="7" width="49.421875" style="26" hidden="1" customWidth="1"/>
    <col min="8" max="8" width="13.140625" style="26" bestFit="1" customWidth="1"/>
    <col min="9" max="9" width="11.140625" style="26" bestFit="1" customWidth="1"/>
    <col min="10" max="46" width="9.140625" style="26" customWidth="1"/>
    <col min="47" max="47" width="18.140625" style="26" customWidth="1"/>
    <col min="48" max="48" width="22.57421875" style="26" customWidth="1"/>
    <col min="49" max="49" width="7.00390625" style="26" bestFit="1" customWidth="1"/>
    <col min="50" max="50" width="13.28125" style="26" bestFit="1" customWidth="1"/>
    <col min="51" max="51" width="8.00390625" style="26" bestFit="1" customWidth="1"/>
    <col min="52" max="52" width="14.28125" style="26" bestFit="1" customWidth="1"/>
    <col min="53" max="53" width="8.00390625" style="26" bestFit="1" customWidth="1"/>
    <col min="54" max="54" width="14.28125" style="26" bestFit="1" customWidth="1"/>
    <col min="55" max="55" width="9.140625" style="26" customWidth="1"/>
    <col min="56" max="57" width="12.421875" style="26" bestFit="1" customWidth="1"/>
    <col min="58" max="302" width="9.140625" style="26" customWidth="1"/>
    <col min="303" max="303" width="18.140625" style="26" customWidth="1"/>
    <col min="304" max="304" width="22.57421875" style="26" customWidth="1"/>
    <col min="305" max="305" width="7.00390625" style="26" bestFit="1" customWidth="1"/>
    <col min="306" max="306" width="13.28125" style="26" bestFit="1" customWidth="1"/>
    <col min="307" max="307" width="8.00390625" style="26" bestFit="1" customWidth="1"/>
    <col min="308" max="308" width="14.28125" style="26" bestFit="1" customWidth="1"/>
    <col min="309" max="309" width="8.00390625" style="26" bestFit="1" customWidth="1"/>
    <col min="310" max="310" width="14.28125" style="26" bestFit="1" customWidth="1"/>
    <col min="311" max="311" width="9.140625" style="26" customWidth="1"/>
    <col min="312" max="313" width="12.421875" style="26" bestFit="1" customWidth="1"/>
    <col min="314" max="558" width="9.140625" style="26" customWidth="1"/>
    <col min="559" max="559" width="18.140625" style="26" customWidth="1"/>
    <col min="560" max="560" width="22.57421875" style="26" customWidth="1"/>
    <col min="561" max="561" width="7.00390625" style="26" bestFit="1" customWidth="1"/>
    <col min="562" max="562" width="13.28125" style="26" bestFit="1" customWidth="1"/>
    <col min="563" max="563" width="8.00390625" style="26" bestFit="1" customWidth="1"/>
    <col min="564" max="564" width="14.28125" style="26" bestFit="1" customWidth="1"/>
    <col min="565" max="565" width="8.00390625" style="26" bestFit="1" customWidth="1"/>
    <col min="566" max="566" width="14.28125" style="26" bestFit="1" customWidth="1"/>
    <col min="567" max="567" width="9.140625" style="26" customWidth="1"/>
    <col min="568" max="569" width="12.421875" style="26" bestFit="1" customWidth="1"/>
    <col min="570" max="814" width="9.140625" style="26" customWidth="1"/>
    <col min="815" max="815" width="18.140625" style="26" customWidth="1"/>
    <col min="816" max="816" width="22.57421875" style="26" customWidth="1"/>
    <col min="817" max="817" width="7.00390625" style="26" bestFit="1" customWidth="1"/>
    <col min="818" max="818" width="13.28125" style="26" bestFit="1" customWidth="1"/>
    <col min="819" max="819" width="8.00390625" style="26" bestFit="1" customWidth="1"/>
    <col min="820" max="820" width="14.28125" style="26" bestFit="1" customWidth="1"/>
    <col min="821" max="821" width="8.00390625" style="26" bestFit="1" customWidth="1"/>
    <col min="822" max="822" width="14.28125" style="26" bestFit="1" customWidth="1"/>
    <col min="823" max="823" width="9.140625" style="26" customWidth="1"/>
    <col min="824" max="825" width="12.421875" style="26" bestFit="1" customWidth="1"/>
    <col min="826" max="1070" width="9.140625" style="26" customWidth="1"/>
    <col min="1071" max="1071" width="18.140625" style="26" customWidth="1"/>
    <col min="1072" max="1072" width="22.57421875" style="26" customWidth="1"/>
    <col min="1073" max="1073" width="7.00390625" style="26" bestFit="1" customWidth="1"/>
    <col min="1074" max="1074" width="13.28125" style="26" bestFit="1" customWidth="1"/>
    <col min="1075" max="1075" width="8.00390625" style="26" bestFit="1" customWidth="1"/>
    <col min="1076" max="1076" width="14.28125" style="26" bestFit="1" customWidth="1"/>
    <col min="1077" max="1077" width="8.00390625" style="26" bestFit="1" customWidth="1"/>
    <col min="1078" max="1078" width="14.28125" style="26" bestFit="1" customWidth="1"/>
    <col min="1079" max="1079" width="9.140625" style="26" customWidth="1"/>
    <col min="1080" max="1081" width="12.421875" style="26" bestFit="1" customWidth="1"/>
    <col min="1082" max="1326" width="9.140625" style="26" customWidth="1"/>
    <col min="1327" max="1327" width="18.140625" style="26" customWidth="1"/>
    <col min="1328" max="1328" width="22.57421875" style="26" customWidth="1"/>
    <col min="1329" max="1329" width="7.00390625" style="26" bestFit="1" customWidth="1"/>
    <col min="1330" max="1330" width="13.28125" style="26" bestFit="1" customWidth="1"/>
    <col min="1331" max="1331" width="8.00390625" style="26" bestFit="1" customWidth="1"/>
    <col min="1332" max="1332" width="14.28125" style="26" bestFit="1" customWidth="1"/>
    <col min="1333" max="1333" width="8.00390625" style="26" bestFit="1" customWidth="1"/>
    <col min="1334" max="1334" width="14.28125" style="26" bestFit="1" customWidth="1"/>
    <col min="1335" max="1335" width="9.140625" style="26" customWidth="1"/>
    <col min="1336" max="1337" width="12.421875" style="26" bestFit="1" customWidth="1"/>
    <col min="1338" max="1582" width="9.140625" style="26" customWidth="1"/>
    <col min="1583" max="1583" width="18.140625" style="26" customWidth="1"/>
    <col min="1584" max="1584" width="22.57421875" style="26" customWidth="1"/>
    <col min="1585" max="1585" width="7.00390625" style="26" bestFit="1" customWidth="1"/>
    <col min="1586" max="1586" width="13.28125" style="26" bestFit="1" customWidth="1"/>
    <col min="1587" max="1587" width="8.00390625" style="26" bestFit="1" customWidth="1"/>
    <col min="1588" max="1588" width="14.28125" style="26" bestFit="1" customWidth="1"/>
    <col min="1589" max="1589" width="8.00390625" style="26" bestFit="1" customWidth="1"/>
    <col min="1590" max="1590" width="14.28125" style="26" bestFit="1" customWidth="1"/>
    <col min="1591" max="1591" width="9.140625" style="26" customWidth="1"/>
    <col min="1592" max="1593" width="12.421875" style="26" bestFit="1" customWidth="1"/>
    <col min="1594" max="1838" width="9.140625" style="26" customWidth="1"/>
    <col min="1839" max="1839" width="18.140625" style="26" customWidth="1"/>
    <col min="1840" max="1840" width="22.57421875" style="26" customWidth="1"/>
    <col min="1841" max="1841" width="7.00390625" style="26" bestFit="1" customWidth="1"/>
    <col min="1842" max="1842" width="13.28125" style="26" bestFit="1" customWidth="1"/>
    <col min="1843" max="1843" width="8.00390625" style="26" bestFit="1" customWidth="1"/>
    <col min="1844" max="1844" width="14.28125" style="26" bestFit="1" customWidth="1"/>
    <col min="1845" max="1845" width="8.00390625" style="26" bestFit="1" customWidth="1"/>
    <col min="1846" max="1846" width="14.28125" style="26" bestFit="1" customWidth="1"/>
    <col min="1847" max="1847" width="9.140625" style="26" customWidth="1"/>
    <col min="1848" max="1849" width="12.421875" style="26" bestFit="1" customWidth="1"/>
    <col min="1850" max="2094" width="9.140625" style="26" customWidth="1"/>
    <col min="2095" max="2095" width="18.140625" style="26" customWidth="1"/>
    <col min="2096" max="2096" width="22.57421875" style="26" customWidth="1"/>
    <col min="2097" max="2097" width="7.00390625" style="26" bestFit="1" customWidth="1"/>
    <col min="2098" max="2098" width="13.28125" style="26" bestFit="1" customWidth="1"/>
    <col min="2099" max="2099" width="8.00390625" style="26" bestFit="1" customWidth="1"/>
    <col min="2100" max="2100" width="14.28125" style="26" bestFit="1" customWidth="1"/>
    <col min="2101" max="2101" width="8.00390625" style="26" bestFit="1" customWidth="1"/>
    <col min="2102" max="2102" width="14.28125" style="26" bestFit="1" customWidth="1"/>
    <col min="2103" max="2103" width="9.140625" style="26" customWidth="1"/>
    <col min="2104" max="2105" width="12.421875" style="26" bestFit="1" customWidth="1"/>
    <col min="2106" max="2350" width="9.140625" style="26" customWidth="1"/>
    <col min="2351" max="2351" width="18.140625" style="26" customWidth="1"/>
    <col min="2352" max="2352" width="22.57421875" style="26" customWidth="1"/>
    <col min="2353" max="2353" width="7.00390625" style="26" bestFit="1" customWidth="1"/>
    <col min="2354" max="2354" width="13.28125" style="26" bestFit="1" customWidth="1"/>
    <col min="2355" max="2355" width="8.00390625" style="26" bestFit="1" customWidth="1"/>
    <col min="2356" max="2356" width="14.28125" style="26" bestFit="1" customWidth="1"/>
    <col min="2357" max="2357" width="8.00390625" style="26" bestFit="1" customWidth="1"/>
    <col min="2358" max="2358" width="14.28125" style="26" bestFit="1" customWidth="1"/>
    <col min="2359" max="2359" width="9.140625" style="26" customWidth="1"/>
    <col min="2360" max="2361" width="12.421875" style="26" bestFit="1" customWidth="1"/>
    <col min="2362" max="2606" width="9.140625" style="26" customWidth="1"/>
    <col min="2607" max="2607" width="18.140625" style="26" customWidth="1"/>
    <col min="2608" max="2608" width="22.57421875" style="26" customWidth="1"/>
    <col min="2609" max="2609" width="7.00390625" style="26" bestFit="1" customWidth="1"/>
    <col min="2610" max="2610" width="13.28125" style="26" bestFit="1" customWidth="1"/>
    <col min="2611" max="2611" width="8.00390625" style="26" bestFit="1" customWidth="1"/>
    <col min="2612" max="2612" width="14.28125" style="26" bestFit="1" customWidth="1"/>
    <col min="2613" max="2613" width="8.00390625" style="26" bestFit="1" customWidth="1"/>
    <col min="2614" max="2614" width="14.28125" style="26" bestFit="1" customWidth="1"/>
    <col min="2615" max="2615" width="9.140625" style="26" customWidth="1"/>
    <col min="2616" max="2617" width="12.421875" style="26" bestFit="1" customWidth="1"/>
    <col min="2618" max="2862" width="9.140625" style="26" customWidth="1"/>
    <col min="2863" max="2863" width="18.140625" style="26" customWidth="1"/>
    <col min="2864" max="2864" width="22.57421875" style="26" customWidth="1"/>
    <col min="2865" max="2865" width="7.00390625" style="26" bestFit="1" customWidth="1"/>
    <col min="2866" max="2866" width="13.28125" style="26" bestFit="1" customWidth="1"/>
    <col min="2867" max="2867" width="8.00390625" style="26" bestFit="1" customWidth="1"/>
    <col min="2868" max="2868" width="14.28125" style="26" bestFit="1" customWidth="1"/>
    <col min="2869" max="2869" width="8.00390625" style="26" bestFit="1" customWidth="1"/>
    <col min="2870" max="2870" width="14.28125" style="26" bestFit="1" customWidth="1"/>
    <col min="2871" max="2871" width="9.140625" style="26" customWidth="1"/>
    <col min="2872" max="2873" width="12.421875" style="26" bestFit="1" customWidth="1"/>
    <col min="2874" max="3118" width="9.140625" style="26" customWidth="1"/>
    <col min="3119" max="3119" width="18.140625" style="26" customWidth="1"/>
    <col min="3120" max="3120" width="22.57421875" style="26" customWidth="1"/>
    <col min="3121" max="3121" width="7.00390625" style="26" bestFit="1" customWidth="1"/>
    <col min="3122" max="3122" width="13.28125" style="26" bestFit="1" customWidth="1"/>
    <col min="3123" max="3123" width="8.00390625" style="26" bestFit="1" customWidth="1"/>
    <col min="3124" max="3124" width="14.28125" style="26" bestFit="1" customWidth="1"/>
    <col min="3125" max="3125" width="8.00390625" style="26" bestFit="1" customWidth="1"/>
    <col min="3126" max="3126" width="14.28125" style="26" bestFit="1" customWidth="1"/>
    <col min="3127" max="3127" width="9.140625" style="26" customWidth="1"/>
    <col min="3128" max="3129" width="12.421875" style="26" bestFit="1" customWidth="1"/>
    <col min="3130" max="3374" width="9.140625" style="26" customWidth="1"/>
    <col min="3375" max="3375" width="18.140625" style="26" customWidth="1"/>
    <col min="3376" max="3376" width="22.57421875" style="26" customWidth="1"/>
    <col min="3377" max="3377" width="7.00390625" style="26" bestFit="1" customWidth="1"/>
    <col min="3378" max="3378" width="13.28125" style="26" bestFit="1" customWidth="1"/>
    <col min="3379" max="3379" width="8.00390625" style="26" bestFit="1" customWidth="1"/>
    <col min="3380" max="3380" width="14.28125" style="26" bestFit="1" customWidth="1"/>
    <col min="3381" max="3381" width="8.00390625" style="26" bestFit="1" customWidth="1"/>
    <col min="3382" max="3382" width="14.28125" style="26" bestFit="1" customWidth="1"/>
    <col min="3383" max="3383" width="9.140625" style="26" customWidth="1"/>
    <col min="3384" max="3385" width="12.421875" style="26" bestFit="1" customWidth="1"/>
    <col min="3386" max="3630" width="9.140625" style="26" customWidth="1"/>
    <col min="3631" max="3631" width="18.140625" style="26" customWidth="1"/>
    <col min="3632" max="3632" width="22.57421875" style="26" customWidth="1"/>
    <col min="3633" max="3633" width="7.00390625" style="26" bestFit="1" customWidth="1"/>
    <col min="3634" max="3634" width="13.28125" style="26" bestFit="1" customWidth="1"/>
    <col min="3635" max="3635" width="8.00390625" style="26" bestFit="1" customWidth="1"/>
    <col min="3636" max="3636" width="14.28125" style="26" bestFit="1" customWidth="1"/>
    <col min="3637" max="3637" width="8.00390625" style="26" bestFit="1" customWidth="1"/>
    <col min="3638" max="3638" width="14.28125" style="26" bestFit="1" customWidth="1"/>
    <col min="3639" max="3639" width="9.140625" style="26" customWidth="1"/>
    <col min="3640" max="3641" width="12.421875" style="26" bestFit="1" customWidth="1"/>
    <col min="3642" max="3886" width="9.140625" style="26" customWidth="1"/>
    <col min="3887" max="3887" width="18.140625" style="26" customWidth="1"/>
    <col min="3888" max="3888" width="22.57421875" style="26" customWidth="1"/>
    <col min="3889" max="3889" width="7.00390625" style="26" bestFit="1" customWidth="1"/>
    <col min="3890" max="3890" width="13.28125" style="26" bestFit="1" customWidth="1"/>
    <col min="3891" max="3891" width="8.00390625" style="26" bestFit="1" customWidth="1"/>
    <col min="3892" max="3892" width="14.28125" style="26" bestFit="1" customWidth="1"/>
    <col min="3893" max="3893" width="8.00390625" style="26" bestFit="1" customWidth="1"/>
    <col min="3894" max="3894" width="14.28125" style="26" bestFit="1" customWidth="1"/>
    <col min="3895" max="3895" width="9.140625" style="26" customWidth="1"/>
    <col min="3896" max="3897" width="12.421875" style="26" bestFit="1" customWidth="1"/>
    <col min="3898" max="4142" width="9.140625" style="26" customWidth="1"/>
    <col min="4143" max="4143" width="18.140625" style="26" customWidth="1"/>
    <col min="4144" max="4144" width="22.57421875" style="26" customWidth="1"/>
    <col min="4145" max="4145" width="7.00390625" style="26" bestFit="1" customWidth="1"/>
    <col min="4146" max="4146" width="13.28125" style="26" bestFit="1" customWidth="1"/>
    <col min="4147" max="4147" width="8.00390625" style="26" bestFit="1" customWidth="1"/>
    <col min="4148" max="4148" width="14.28125" style="26" bestFit="1" customWidth="1"/>
    <col min="4149" max="4149" width="8.00390625" style="26" bestFit="1" customWidth="1"/>
    <col min="4150" max="4150" width="14.28125" style="26" bestFit="1" customWidth="1"/>
    <col min="4151" max="4151" width="9.140625" style="26" customWidth="1"/>
    <col min="4152" max="4153" width="12.421875" style="26" bestFit="1" customWidth="1"/>
    <col min="4154" max="4398" width="9.140625" style="26" customWidth="1"/>
    <col min="4399" max="4399" width="18.140625" style="26" customWidth="1"/>
    <col min="4400" max="4400" width="22.57421875" style="26" customWidth="1"/>
    <col min="4401" max="4401" width="7.00390625" style="26" bestFit="1" customWidth="1"/>
    <col min="4402" max="4402" width="13.28125" style="26" bestFit="1" customWidth="1"/>
    <col min="4403" max="4403" width="8.00390625" style="26" bestFit="1" customWidth="1"/>
    <col min="4404" max="4404" width="14.28125" style="26" bestFit="1" customWidth="1"/>
    <col min="4405" max="4405" width="8.00390625" style="26" bestFit="1" customWidth="1"/>
    <col min="4406" max="4406" width="14.28125" style="26" bestFit="1" customWidth="1"/>
    <col min="4407" max="4407" width="9.140625" style="26" customWidth="1"/>
    <col min="4408" max="4409" width="12.421875" style="26" bestFit="1" customWidth="1"/>
    <col min="4410" max="4654" width="9.140625" style="26" customWidth="1"/>
    <col min="4655" max="4655" width="18.140625" style="26" customWidth="1"/>
    <col min="4656" max="4656" width="22.57421875" style="26" customWidth="1"/>
    <col min="4657" max="4657" width="7.00390625" style="26" bestFit="1" customWidth="1"/>
    <col min="4658" max="4658" width="13.28125" style="26" bestFit="1" customWidth="1"/>
    <col min="4659" max="4659" width="8.00390625" style="26" bestFit="1" customWidth="1"/>
    <col min="4660" max="4660" width="14.28125" style="26" bestFit="1" customWidth="1"/>
    <col min="4661" max="4661" width="8.00390625" style="26" bestFit="1" customWidth="1"/>
    <col min="4662" max="4662" width="14.28125" style="26" bestFit="1" customWidth="1"/>
    <col min="4663" max="4663" width="9.140625" style="26" customWidth="1"/>
    <col min="4664" max="4665" width="12.421875" style="26" bestFit="1" customWidth="1"/>
    <col min="4666" max="4910" width="9.140625" style="26" customWidth="1"/>
    <col min="4911" max="4911" width="18.140625" style="26" customWidth="1"/>
    <col min="4912" max="4912" width="22.57421875" style="26" customWidth="1"/>
    <col min="4913" max="4913" width="7.00390625" style="26" bestFit="1" customWidth="1"/>
    <col min="4914" max="4914" width="13.28125" style="26" bestFit="1" customWidth="1"/>
    <col min="4915" max="4915" width="8.00390625" style="26" bestFit="1" customWidth="1"/>
    <col min="4916" max="4916" width="14.28125" style="26" bestFit="1" customWidth="1"/>
    <col min="4917" max="4917" width="8.00390625" style="26" bestFit="1" customWidth="1"/>
    <col min="4918" max="4918" width="14.28125" style="26" bestFit="1" customWidth="1"/>
    <col min="4919" max="4919" width="9.140625" style="26" customWidth="1"/>
    <col min="4920" max="4921" width="12.421875" style="26" bestFit="1" customWidth="1"/>
    <col min="4922" max="5166" width="9.140625" style="26" customWidth="1"/>
    <col min="5167" max="5167" width="18.140625" style="26" customWidth="1"/>
    <col min="5168" max="5168" width="22.57421875" style="26" customWidth="1"/>
    <col min="5169" max="5169" width="7.00390625" style="26" bestFit="1" customWidth="1"/>
    <col min="5170" max="5170" width="13.28125" style="26" bestFit="1" customWidth="1"/>
    <col min="5171" max="5171" width="8.00390625" style="26" bestFit="1" customWidth="1"/>
    <col min="5172" max="5172" width="14.28125" style="26" bestFit="1" customWidth="1"/>
    <col min="5173" max="5173" width="8.00390625" style="26" bestFit="1" customWidth="1"/>
    <col min="5174" max="5174" width="14.28125" style="26" bestFit="1" customWidth="1"/>
    <col min="5175" max="5175" width="9.140625" style="26" customWidth="1"/>
    <col min="5176" max="5177" width="12.421875" style="26" bestFit="1" customWidth="1"/>
    <col min="5178" max="5422" width="9.140625" style="26" customWidth="1"/>
    <col min="5423" max="5423" width="18.140625" style="26" customWidth="1"/>
    <col min="5424" max="5424" width="22.57421875" style="26" customWidth="1"/>
    <col min="5425" max="5425" width="7.00390625" style="26" bestFit="1" customWidth="1"/>
    <col min="5426" max="5426" width="13.28125" style="26" bestFit="1" customWidth="1"/>
    <col min="5427" max="5427" width="8.00390625" style="26" bestFit="1" customWidth="1"/>
    <col min="5428" max="5428" width="14.28125" style="26" bestFit="1" customWidth="1"/>
    <col min="5429" max="5429" width="8.00390625" style="26" bestFit="1" customWidth="1"/>
    <col min="5430" max="5430" width="14.28125" style="26" bestFit="1" customWidth="1"/>
    <col min="5431" max="5431" width="9.140625" style="26" customWidth="1"/>
    <col min="5432" max="5433" width="12.421875" style="26" bestFit="1" customWidth="1"/>
    <col min="5434" max="5678" width="9.140625" style="26" customWidth="1"/>
    <col min="5679" max="5679" width="18.140625" style="26" customWidth="1"/>
    <col min="5680" max="5680" width="22.57421875" style="26" customWidth="1"/>
    <col min="5681" max="5681" width="7.00390625" style="26" bestFit="1" customWidth="1"/>
    <col min="5682" max="5682" width="13.28125" style="26" bestFit="1" customWidth="1"/>
    <col min="5683" max="5683" width="8.00390625" style="26" bestFit="1" customWidth="1"/>
    <col min="5684" max="5684" width="14.28125" style="26" bestFit="1" customWidth="1"/>
    <col min="5685" max="5685" width="8.00390625" style="26" bestFit="1" customWidth="1"/>
    <col min="5686" max="5686" width="14.28125" style="26" bestFit="1" customWidth="1"/>
    <col min="5687" max="5687" width="9.140625" style="26" customWidth="1"/>
    <col min="5688" max="5689" width="12.421875" style="26" bestFit="1" customWidth="1"/>
    <col min="5690" max="5934" width="9.140625" style="26" customWidth="1"/>
    <col min="5935" max="5935" width="18.140625" style="26" customWidth="1"/>
    <col min="5936" max="5936" width="22.57421875" style="26" customWidth="1"/>
    <col min="5937" max="5937" width="7.00390625" style="26" bestFit="1" customWidth="1"/>
    <col min="5938" max="5938" width="13.28125" style="26" bestFit="1" customWidth="1"/>
    <col min="5939" max="5939" width="8.00390625" style="26" bestFit="1" customWidth="1"/>
    <col min="5940" max="5940" width="14.28125" style="26" bestFit="1" customWidth="1"/>
    <col min="5941" max="5941" width="8.00390625" style="26" bestFit="1" customWidth="1"/>
    <col min="5942" max="5942" width="14.28125" style="26" bestFit="1" customWidth="1"/>
    <col min="5943" max="5943" width="9.140625" style="26" customWidth="1"/>
    <col min="5944" max="5945" width="12.421875" style="26" bestFit="1" customWidth="1"/>
    <col min="5946" max="6190" width="9.140625" style="26" customWidth="1"/>
    <col min="6191" max="6191" width="18.140625" style="26" customWidth="1"/>
    <col min="6192" max="6192" width="22.57421875" style="26" customWidth="1"/>
    <col min="6193" max="6193" width="7.00390625" style="26" bestFit="1" customWidth="1"/>
    <col min="6194" max="6194" width="13.28125" style="26" bestFit="1" customWidth="1"/>
    <col min="6195" max="6195" width="8.00390625" style="26" bestFit="1" customWidth="1"/>
    <col min="6196" max="6196" width="14.28125" style="26" bestFit="1" customWidth="1"/>
    <col min="6197" max="6197" width="8.00390625" style="26" bestFit="1" customWidth="1"/>
    <col min="6198" max="6198" width="14.28125" style="26" bestFit="1" customWidth="1"/>
    <col min="6199" max="6199" width="9.140625" style="26" customWidth="1"/>
    <col min="6200" max="6201" width="12.421875" style="26" bestFit="1" customWidth="1"/>
    <col min="6202" max="6446" width="9.140625" style="26" customWidth="1"/>
    <col min="6447" max="6447" width="18.140625" style="26" customWidth="1"/>
    <col min="6448" max="6448" width="22.57421875" style="26" customWidth="1"/>
    <col min="6449" max="6449" width="7.00390625" style="26" bestFit="1" customWidth="1"/>
    <col min="6450" max="6450" width="13.28125" style="26" bestFit="1" customWidth="1"/>
    <col min="6451" max="6451" width="8.00390625" style="26" bestFit="1" customWidth="1"/>
    <col min="6452" max="6452" width="14.28125" style="26" bestFit="1" customWidth="1"/>
    <col min="6453" max="6453" width="8.00390625" style="26" bestFit="1" customWidth="1"/>
    <col min="6454" max="6454" width="14.28125" style="26" bestFit="1" customWidth="1"/>
    <col min="6455" max="6455" width="9.140625" style="26" customWidth="1"/>
    <col min="6456" max="6457" width="12.421875" style="26" bestFit="1" customWidth="1"/>
    <col min="6458" max="6702" width="9.140625" style="26" customWidth="1"/>
    <col min="6703" max="6703" width="18.140625" style="26" customWidth="1"/>
    <col min="6704" max="6704" width="22.57421875" style="26" customWidth="1"/>
    <col min="6705" max="6705" width="7.00390625" style="26" bestFit="1" customWidth="1"/>
    <col min="6706" max="6706" width="13.28125" style="26" bestFit="1" customWidth="1"/>
    <col min="6707" max="6707" width="8.00390625" style="26" bestFit="1" customWidth="1"/>
    <col min="6708" max="6708" width="14.28125" style="26" bestFit="1" customWidth="1"/>
    <col min="6709" max="6709" width="8.00390625" style="26" bestFit="1" customWidth="1"/>
    <col min="6710" max="6710" width="14.28125" style="26" bestFit="1" customWidth="1"/>
    <col min="6711" max="6711" width="9.140625" style="26" customWidth="1"/>
    <col min="6712" max="6713" width="12.421875" style="26" bestFit="1" customWidth="1"/>
    <col min="6714" max="6958" width="9.140625" style="26" customWidth="1"/>
    <col min="6959" max="6959" width="18.140625" style="26" customWidth="1"/>
    <col min="6960" max="6960" width="22.57421875" style="26" customWidth="1"/>
    <col min="6961" max="6961" width="7.00390625" style="26" bestFit="1" customWidth="1"/>
    <col min="6962" max="6962" width="13.28125" style="26" bestFit="1" customWidth="1"/>
    <col min="6963" max="6963" width="8.00390625" style="26" bestFit="1" customWidth="1"/>
    <col min="6964" max="6964" width="14.28125" style="26" bestFit="1" customWidth="1"/>
    <col min="6965" max="6965" width="8.00390625" style="26" bestFit="1" customWidth="1"/>
    <col min="6966" max="6966" width="14.28125" style="26" bestFit="1" customWidth="1"/>
    <col min="6967" max="6967" width="9.140625" style="26" customWidth="1"/>
    <col min="6968" max="6969" width="12.421875" style="26" bestFit="1" customWidth="1"/>
    <col min="6970" max="7214" width="9.140625" style="26" customWidth="1"/>
    <col min="7215" max="7215" width="18.140625" style="26" customWidth="1"/>
    <col min="7216" max="7216" width="22.57421875" style="26" customWidth="1"/>
    <col min="7217" max="7217" width="7.00390625" style="26" bestFit="1" customWidth="1"/>
    <col min="7218" max="7218" width="13.28125" style="26" bestFit="1" customWidth="1"/>
    <col min="7219" max="7219" width="8.00390625" style="26" bestFit="1" customWidth="1"/>
    <col min="7220" max="7220" width="14.28125" style="26" bestFit="1" customWidth="1"/>
    <col min="7221" max="7221" width="8.00390625" style="26" bestFit="1" customWidth="1"/>
    <col min="7222" max="7222" width="14.28125" style="26" bestFit="1" customWidth="1"/>
    <col min="7223" max="7223" width="9.140625" style="26" customWidth="1"/>
    <col min="7224" max="7225" width="12.421875" style="26" bestFit="1" customWidth="1"/>
    <col min="7226" max="7470" width="9.140625" style="26" customWidth="1"/>
    <col min="7471" max="7471" width="18.140625" style="26" customWidth="1"/>
    <col min="7472" max="7472" width="22.57421875" style="26" customWidth="1"/>
    <col min="7473" max="7473" width="7.00390625" style="26" bestFit="1" customWidth="1"/>
    <col min="7474" max="7474" width="13.28125" style="26" bestFit="1" customWidth="1"/>
    <col min="7475" max="7475" width="8.00390625" style="26" bestFit="1" customWidth="1"/>
    <col min="7476" max="7476" width="14.28125" style="26" bestFit="1" customWidth="1"/>
    <col min="7477" max="7477" width="8.00390625" style="26" bestFit="1" customWidth="1"/>
    <col min="7478" max="7478" width="14.28125" style="26" bestFit="1" customWidth="1"/>
    <col min="7479" max="7479" width="9.140625" style="26" customWidth="1"/>
    <col min="7480" max="7481" width="12.421875" style="26" bestFit="1" customWidth="1"/>
    <col min="7482" max="7726" width="9.140625" style="26" customWidth="1"/>
    <col min="7727" max="7727" width="18.140625" style="26" customWidth="1"/>
    <col min="7728" max="7728" width="22.57421875" style="26" customWidth="1"/>
    <col min="7729" max="7729" width="7.00390625" style="26" bestFit="1" customWidth="1"/>
    <col min="7730" max="7730" width="13.28125" style="26" bestFit="1" customWidth="1"/>
    <col min="7731" max="7731" width="8.00390625" style="26" bestFit="1" customWidth="1"/>
    <col min="7732" max="7732" width="14.28125" style="26" bestFit="1" customWidth="1"/>
    <col min="7733" max="7733" width="8.00390625" style="26" bestFit="1" customWidth="1"/>
    <col min="7734" max="7734" width="14.28125" style="26" bestFit="1" customWidth="1"/>
    <col min="7735" max="7735" width="9.140625" style="26" customWidth="1"/>
    <col min="7736" max="7737" width="12.421875" style="26" bestFit="1" customWidth="1"/>
    <col min="7738" max="7982" width="9.140625" style="26" customWidth="1"/>
    <col min="7983" max="7983" width="18.140625" style="26" customWidth="1"/>
    <col min="7984" max="7984" width="22.57421875" style="26" customWidth="1"/>
    <col min="7985" max="7985" width="7.00390625" style="26" bestFit="1" customWidth="1"/>
    <col min="7986" max="7986" width="13.28125" style="26" bestFit="1" customWidth="1"/>
    <col min="7987" max="7987" width="8.00390625" style="26" bestFit="1" customWidth="1"/>
    <col min="7988" max="7988" width="14.28125" style="26" bestFit="1" customWidth="1"/>
    <col min="7989" max="7989" width="8.00390625" style="26" bestFit="1" customWidth="1"/>
    <col min="7990" max="7990" width="14.28125" style="26" bestFit="1" customWidth="1"/>
    <col min="7991" max="7991" width="9.140625" style="26" customWidth="1"/>
    <col min="7992" max="7993" width="12.421875" style="26" bestFit="1" customWidth="1"/>
    <col min="7994" max="8238" width="9.140625" style="26" customWidth="1"/>
    <col min="8239" max="8239" width="18.140625" style="26" customWidth="1"/>
    <col min="8240" max="8240" width="22.57421875" style="26" customWidth="1"/>
    <col min="8241" max="8241" width="7.00390625" style="26" bestFit="1" customWidth="1"/>
    <col min="8242" max="8242" width="13.28125" style="26" bestFit="1" customWidth="1"/>
    <col min="8243" max="8243" width="8.00390625" style="26" bestFit="1" customWidth="1"/>
    <col min="8244" max="8244" width="14.28125" style="26" bestFit="1" customWidth="1"/>
    <col min="8245" max="8245" width="8.00390625" style="26" bestFit="1" customWidth="1"/>
    <col min="8246" max="8246" width="14.28125" style="26" bestFit="1" customWidth="1"/>
    <col min="8247" max="8247" width="9.140625" style="26" customWidth="1"/>
    <col min="8248" max="8249" width="12.421875" style="26" bestFit="1" customWidth="1"/>
    <col min="8250" max="8494" width="9.140625" style="26" customWidth="1"/>
    <col min="8495" max="8495" width="18.140625" style="26" customWidth="1"/>
    <col min="8496" max="8496" width="22.57421875" style="26" customWidth="1"/>
    <col min="8497" max="8497" width="7.00390625" style="26" bestFit="1" customWidth="1"/>
    <col min="8498" max="8498" width="13.28125" style="26" bestFit="1" customWidth="1"/>
    <col min="8499" max="8499" width="8.00390625" style="26" bestFit="1" customWidth="1"/>
    <col min="8500" max="8500" width="14.28125" style="26" bestFit="1" customWidth="1"/>
    <col min="8501" max="8501" width="8.00390625" style="26" bestFit="1" customWidth="1"/>
    <col min="8502" max="8502" width="14.28125" style="26" bestFit="1" customWidth="1"/>
    <col min="8503" max="8503" width="9.140625" style="26" customWidth="1"/>
    <col min="8504" max="8505" width="12.421875" style="26" bestFit="1" customWidth="1"/>
    <col min="8506" max="8750" width="9.140625" style="26" customWidth="1"/>
    <col min="8751" max="8751" width="18.140625" style="26" customWidth="1"/>
    <col min="8752" max="8752" width="22.57421875" style="26" customWidth="1"/>
    <col min="8753" max="8753" width="7.00390625" style="26" bestFit="1" customWidth="1"/>
    <col min="8754" max="8754" width="13.28125" style="26" bestFit="1" customWidth="1"/>
    <col min="8755" max="8755" width="8.00390625" style="26" bestFit="1" customWidth="1"/>
    <col min="8756" max="8756" width="14.28125" style="26" bestFit="1" customWidth="1"/>
    <col min="8757" max="8757" width="8.00390625" style="26" bestFit="1" customWidth="1"/>
    <col min="8758" max="8758" width="14.28125" style="26" bestFit="1" customWidth="1"/>
    <col min="8759" max="8759" width="9.140625" style="26" customWidth="1"/>
    <col min="8760" max="8761" width="12.421875" style="26" bestFit="1" customWidth="1"/>
    <col min="8762" max="9006" width="9.140625" style="26" customWidth="1"/>
    <col min="9007" max="9007" width="18.140625" style="26" customWidth="1"/>
    <col min="9008" max="9008" width="22.57421875" style="26" customWidth="1"/>
    <col min="9009" max="9009" width="7.00390625" style="26" bestFit="1" customWidth="1"/>
    <col min="9010" max="9010" width="13.28125" style="26" bestFit="1" customWidth="1"/>
    <col min="9011" max="9011" width="8.00390625" style="26" bestFit="1" customWidth="1"/>
    <col min="9012" max="9012" width="14.28125" style="26" bestFit="1" customWidth="1"/>
    <col min="9013" max="9013" width="8.00390625" style="26" bestFit="1" customWidth="1"/>
    <col min="9014" max="9014" width="14.28125" style="26" bestFit="1" customWidth="1"/>
    <col min="9015" max="9015" width="9.140625" style="26" customWidth="1"/>
    <col min="9016" max="9017" width="12.421875" style="26" bestFit="1" customWidth="1"/>
    <col min="9018" max="9262" width="9.140625" style="26" customWidth="1"/>
    <col min="9263" max="9263" width="18.140625" style="26" customWidth="1"/>
    <col min="9264" max="9264" width="22.57421875" style="26" customWidth="1"/>
    <col min="9265" max="9265" width="7.00390625" style="26" bestFit="1" customWidth="1"/>
    <col min="9266" max="9266" width="13.28125" style="26" bestFit="1" customWidth="1"/>
    <col min="9267" max="9267" width="8.00390625" style="26" bestFit="1" customWidth="1"/>
    <col min="9268" max="9268" width="14.28125" style="26" bestFit="1" customWidth="1"/>
    <col min="9269" max="9269" width="8.00390625" style="26" bestFit="1" customWidth="1"/>
    <col min="9270" max="9270" width="14.28125" style="26" bestFit="1" customWidth="1"/>
    <col min="9271" max="9271" width="9.140625" style="26" customWidth="1"/>
    <col min="9272" max="9273" width="12.421875" style="26" bestFit="1" customWidth="1"/>
    <col min="9274" max="9518" width="9.140625" style="26" customWidth="1"/>
    <col min="9519" max="9519" width="18.140625" style="26" customWidth="1"/>
    <col min="9520" max="9520" width="22.57421875" style="26" customWidth="1"/>
    <col min="9521" max="9521" width="7.00390625" style="26" bestFit="1" customWidth="1"/>
    <col min="9522" max="9522" width="13.28125" style="26" bestFit="1" customWidth="1"/>
    <col min="9523" max="9523" width="8.00390625" style="26" bestFit="1" customWidth="1"/>
    <col min="9524" max="9524" width="14.28125" style="26" bestFit="1" customWidth="1"/>
    <col min="9525" max="9525" width="8.00390625" style="26" bestFit="1" customWidth="1"/>
    <col min="9526" max="9526" width="14.28125" style="26" bestFit="1" customWidth="1"/>
    <col min="9527" max="9527" width="9.140625" style="26" customWidth="1"/>
    <col min="9528" max="9529" width="12.421875" style="26" bestFit="1" customWidth="1"/>
    <col min="9530" max="9774" width="9.140625" style="26" customWidth="1"/>
    <col min="9775" max="9775" width="18.140625" style="26" customWidth="1"/>
    <col min="9776" max="9776" width="22.57421875" style="26" customWidth="1"/>
    <col min="9777" max="9777" width="7.00390625" style="26" bestFit="1" customWidth="1"/>
    <col min="9778" max="9778" width="13.28125" style="26" bestFit="1" customWidth="1"/>
    <col min="9779" max="9779" width="8.00390625" style="26" bestFit="1" customWidth="1"/>
    <col min="9780" max="9780" width="14.28125" style="26" bestFit="1" customWidth="1"/>
    <col min="9781" max="9781" width="8.00390625" style="26" bestFit="1" customWidth="1"/>
    <col min="9782" max="9782" width="14.28125" style="26" bestFit="1" customWidth="1"/>
    <col min="9783" max="9783" width="9.140625" style="26" customWidth="1"/>
    <col min="9784" max="9785" width="12.421875" style="26" bestFit="1" customWidth="1"/>
    <col min="9786" max="10030" width="9.140625" style="26" customWidth="1"/>
    <col min="10031" max="10031" width="18.140625" style="26" customWidth="1"/>
    <col min="10032" max="10032" width="22.57421875" style="26" customWidth="1"/>
    <col min="10033" max="10033" width="7.00390625" style="26" bestFit="1" customWidth="1"/>
    <col min="10034" max="10034" width="13.28125" style="26" bestFit="1" customWidth="1"/>
    <col min="10035" max="10035" width="8.00390625" style="26" bestFit="1" customWidth="1"/>
    <col min="10036" max="10036" width="14.28125" style="26" bestFit="1" customWidth="1"/>
    <col min="10037" max="10037" width="8.00390625" style="26" bestFit="1" customWidth="1"/>
    <col min="10038" max="10038" width="14.28125" style="26" bestFit="1" customWidth="1"/>
    <col min="10039" max="10039" width="9.140625" style="26" customWidth="1"/>
    <col min="10040" max="10041" width="12.421875" style="26" bestFit="1" customWidth="1"/>
    <col min="10042" max="10286" width="9.140625" style="26" customWidth="1"/>
    <col min="10287" max="10287" width="18.140625" style="26" customWidth="1"/>
    <col min="10288" max="10288" width="22.57421875" style="26" customWidth="1"/>
    <col min="10289" max="10289" width="7.00390625" style="26" bestFit="1" customWidth="1"/>
    <col min="10290" max="10290" width="13.28125" style="26" bestFit="1" customWidth="1"/>
    <col min="10291" max="10291" width="8.00390625" style="26" bestFit="1" customWidth="1"/>
    <col min="10292" max="10292" width="14.28125" style="26" bestFit="1" customWidth="1"/>
    <col min="10293" max="10293" width="8.00390625" style="26" bestFit="1" customWidth="1"/>
    <col min="10294" max="10294" width="14.28125" style="26" bestFit="1" customWidth="1"/>
    <col min="10295" max="10295" width="9.140625" style="26" customWidth="1"/>
    <col min="10296" max="10297" width="12.421875" style="26" bestFit="1" customWidth="1"/>
    <col min="10298" max="10542" width="9.140625" style="26" customWidth="1"/>
    <col min="10543" max="10543" width="18.140625" style="26" customWidth="1"/>
    <col min="10544" max="10544" width="22.57421875" style="26" customWidth="1"/>
    <col min="10545" max="10545" width="7.00390625" style="26" bestFit="1" customWidth="1"/>
    <col min="10546" max="10546" width="13.28125" style="26" bestFit="1" customWidth="1"/>
    <col min="10547" max="10547" width="8.00390625" style="26" bestFit="1" customWidth="1"/>
    <col min="10548" max="10548" width="14.28125" style="26" bestFit="1" customWidth="1"/>
    <col min="10549" max="10549" width="8.00390625" style="26" bestFit="1" customWidth="1"/>
    <col min="10550" max="10550" width="14.28125" style="26" bestFit="1" customWidth="1"/>
    <col min="10551" max="10551" width="9.140625" style="26" customWidth="1"/>
    <col min="10552" max="10553" width="12.421875" style="26" bestFit="1" customWidth="1"/>
    <col min="10554" max="10798" width="9.140625" style="26" customWidth="1"/>
    <col min="10799" max="10799" width="18.140625" style="26" customWidth="1"/>
    <col min="10800" max="10800" width="22.57421875" style="26" customWidth="1"/>
    <col min="10801" max="10801" width="7.00390625" style="26" bestFit="1" customWidth="1"/>
    <col min="10802" max="10802" width="13.28125" style="26" bestFit="1" customWidth="1"/>
    <col min="10803" max="10803" width="8.00390625" style="26" bestFit="1" customWidth="1"/>
    <col min="10804" max="10804" width="14.28125" style="26" bestFit="1" customWidth="1"/>
    <col min="10805" max="10805" width="8.00390625" style="26" bestFit="1" customWidth="1"/>
    <col min="10806" max="10806" width="14.28125" style="26" bestFit="1" customWidth="1"/>
    <col min="10807" max="10807" width="9.140625" style="26" customWidth="1"/>
    <col min="10808" max="10809" width="12.421875" style="26" bestFit="1" customWidth="1"/>
    <col min="10810" max="11054" width="9.140625" style="26" customWidth="1"/>
    <col min="11055" max="11055" width="18.140625" style="26" customWidth="1"/>
    <col min="11056" max="11056" width="22.57421875" style="26" customWidth="1"/>
    <col min="11057" max="11057" width="7.00390625" style="26" bestFit="1" customWidth="1"/>
    <col min="11058" max="11058" width="13.28125" style="26" bestFit="1" customWidth="1"/>
    <col min="11059" max="11059" width="8.00390625" style="26" bestFit="1" customWidth="1"/>
    <col min="11060" max="11060" width="14.28125" style="26" bestFit="1" customWidth="1"/>
    <col min="11061" max="11061" width="8.00390625" style="26" bestFit="1" customWidth="1"/>
    <col min="11062" max="11062" width="14.28125" style="26" bestFit="1" customWidth="1"/>
    <col min="11063" max="11063" width="9.140625" style="26" customWidth="1"/>
    <col min="11064" max="11065" width="12.421875" style="26" bestFit="1" customWidth="1"/>
    <col min="11066" max="11310" width="9.140625" style="26" customWidth="1"/>
    <col min="11311" max="11311" width="18.140625" style="26" customWidth="1"/>
    <col min="11312" max="11312" width="22.57421875" style="26" customWidth="1"/>
    <col min="11313" max="11313" width="7.00390625" style="26" bestFit="1" customWidth="1"/>
    <col min="11314" max="11314" width="13.28125" style="26" bestFit="1" customWidth="1"/>
    <col min="11315" max="11315" width="8.00390625" style="26" bestFit="1" customWidth="1"/>
    <col min="11316" max="11316" width="14.28125" style="26" bestFit="1" customWidth="1"/>
    <col min="11317" max="11317" width="8.00390625" style="26" bestFit="1" customWidth="1"/>
    <col min="11318" max="11318" width="14.28125" style="26" bestFit="1" customWidth="1"/>
    <col min="11319" max="11319" width="9.140625" style="26" customWidth="1"/>
    <col min="11320" max="11321" width="12.421875" style="26" bestFit="1" customWidth="1"/>
    <col min="11322" max="11566" width="9.140625" style="26" customWidth="1"/>
    <col min="11567" max="11567" width="18.140625" style="26" customWidth="1"/>
    <col min="11568" max="11568" width="22.57421875" style="26" customWidth="1"/>
    <col min="11569" max="11569" width="7.00390625" style="26" bestFit="1" customWidth="1"/>
    <col min="11570" max="11570" width="13.28125" style="26" bestFit="1" customWidth="1"/>
    <col min="11571" max="11571" width="8.00390625" style="26" bestFit="1" customWidth="1"/>
    <col min="11572" max="11572" width="14.28125" style="26" bestFit="1" customWidth="1"/>
    <col min="11573" max="11573" width="8.00390625" style="26" bestFit="1" customWidth="1"/>
    <col min="11574" max="11574" width="14.28125" style="26" bestFit="1" customWidth="1"/>
    <col min="11575" max="11575" width="9.140625" style="26" customWidth="1"/>
    <col min="11576" max="11577" width="12.421875" style="26" bestFit="1" customWidth="1"/>
    <col min="11578" max="11822" width="9.140625" style="26" customWidth="1"/>
    <col min="11823" max="11823" width="18.140625" style="26" customWidth="1"/>
    <col min="11824" max="11824" width="22.57421875" style="26" customWidth="1"/>
    <col min="11825" max="11825" width="7.00390625" style="26" bestFit="1" customWidth="1"/>
    <col min="11826" max="11826" width="13.28125" style="26" bestFit="1" customWidth="1"/>
    <col min="11827" max="11827" width="8.00390625" style="26" bestFit="1" customWidth="1"/>
    <col min="11828" max="11828" width="14.28125" style="26" bestFit="1" customWidth="1"/>
    <col min="11829" max="11829" width="8.00390625" style="26" bestFit="1" customWidth="1"/>
    <col min="11830" max="11830" width="14.28125" style="26" bestFit="1" customWidth="1"/>
    <col min="11831" max="11831" width="9.140625" style="26" customWidth="1"/>
    <col min="11832" max="11833" width="12.421875" style="26" bestFit="1" customWidth="1"/>
    <col min="11834" max="12078" width="9.140625" style="26" customWidth="1"/>
    <col min="12079" max="12079" width="18.140625" style="26" customWidth="1"/>
    <col min="12080" max="12080" width="22.57421875" style="26" customWidth="1"/>
    <col min="12081" max="12081" width="7.00390625" style="26" bestFit="1" customWidth="1"/>
    <col min="12082" max="12082" width="13.28125" style="26" bestFit="1" customWidth="1"/>
    <col min="12083" max="12083" width="8.00390625" style="26" bestFit="1" customWidth="1"/>
    <col min="12084" max="12084" width="14.28125" style="26" bestFit="1" customWidth="1"/>
    <col min="12085" max="12085" width="8.00390625" style="26" bestFit="1" customWidth="1"/>
    <col min="12086" max="12086" width="14.28125" style="26" bestFit="1" customWidth="1"/>
    <col min="12087" max="12087" width="9.140625" style="26" customWidth="1"/>
    <col min="12088" max="12089" width="12.421875" style="26" bestFit="1" customWidth="1"/>
    <col min="12090" max="12334" width="9.140625" style="26" customWidth="1"/>
    <col min="12335" max="12335" width="18.140625" style="26" customWidth="1"/>
    <col min="12336" max="12336" width="22.57421875" style="26" customWidth="1"/>
    <col min="12337" max="12337" width="7.00390625" style="26" bestFit="1" customWidth="1"/>
    <col min="12338" max="12338" width="13.28125" style="26" bestFit="1" customWidth="1"/>
    <col min="12339" max="12339" width="8.00390625" style="26" bestFit="1" customWidth="1"/>
    <col min="12340" max="12340" width="14.28125" style="26" bestFit="1" customWidth="1"/>
    <col min="12341" max="12341" width="8.00390625" style="26" bestFit="1" customWidth="1"/>
    <col min="12342" max="12342" width="14.28125" style="26" bestFit="1" customWidth="1"/>
    <col min="12343" max="12343" width="9.140625" style="26" customWidth="1"/>
    <col min="12344" max="12345" width="12.421875" style="26" bestFit="1" customWidth="1"/>
    <col min="12346" max="12590" width="9.140625" style="26" customWidth="1"/>
    <col min="12591" max="12591" width="18.140625" style="26" customWidth="1"/>
    <col min="12592" max="12592" width="22.57421875" style="26" customWidth="1"/>
    <col min="12593" max="12593" width="7.00390625" style="26" bestFit="1" customWidth="1"/>
    <col min="12594" max="12594" width="13.28125" style="26" bestFit="1" customWidth="1"/>
    <col min="12595" max="12595" width="8.00390625" style="26" bestFit="1" customWidth="1"/>
    <col min="12596" max="12596" width="14.28125" style="26" bestFit="1" customWidth="1"/>
    <col min="12597" max="12597" width="8.00390625" style="26" bestFit="1" customWidth="1"/>
    <col min="12598" max="12598" width="14.28125" style="26" bestFit="1" customWidth="1"/>
    <col min="12599" max="12599" width="9.140625" style="26" customWidth="1"/>
    <col min="12600" max="12601" width="12.421875" style="26" bestFit="1" customWidth="1"/>
    <col min="12602" max="12846" width="9.140625" style="26" customWidth="1"/>
    <col min="12847" max="12847" width="18.140625" style="26" customWidth="1"/>
    <col min="12848" max="12848" width="22.57421875" style="26" customWidth="1"/>
    <col min="12849" max="12849" width="7.00390625" style="26" bestFit="1" customWidth="1"/>
    <col min="12850" max="12850" width="13.28125" style="26" bestFit="1" customWidth="1"/>
    <col min="12851" max="12851" width="8.00390625" style="26" bestFit="1" customWidth="1"/>
    <col min="12852" max="12852" width="14.28125" style="26" bestFit="1" customWidth="1"/>
    <col min="12853" max="12853" width="8.00390625" style="26" bestFit="1" customWidth="1"/>
    <col min="12854" max="12854" width="14.28125" style="26" bestFit="1" customWidth="1"/>
    <col min="12855" max="12855" width="9.140625" style="26" customWidth="1"/>
    <col min="12856" max="12857" width="12.421875" style="26" bestFit="1" customWidth="1"/>
    <col min="12858" max="13102" width="9.140625" style="26" customWidth="1"/>
    <col min="13103" max="13103" width="18.140625" style="26" customWidth="1"/>
    <col min="13104" max="13104" width="22.57421875" style="26" customWidth="1"/>
    <col min="13105" max="13105" width="7.00390625" style="26" bestFit="1" customWidth="1"/>
    <col min="13106" max="13106" width="13.28125" style="26" bestFit="1" customWidth="1"/>
    <col min="13107" max="13107" width="8.00390625" style="26" bestFit="1" customWidth="1"/>
    <col min="13108" max="13108" width="14.28125" style="26" bestFit="1" customWidth="1"/>
    <col min="13109" max="13109" width="8.00390625" style="26" bestFit="1" customWidth="1"/>
    <col min="13110" max="13110" width="14.28125" style="26" bestFit="1" customWidth="1"/>
    <col min="13111" max="13111" width="9.140625" style="26" customWidth="1"/>
    <col min="13112" max="13113" width="12.421875" style="26" bestFit="1" customWidth="1"/>
    <col min="13114" max="13358" width="9.140625" style="26" customWidth="1"/>
    <col min="13359" max="13359" width="18.140625" style="26" customWidth="1"/>
    <col min="13360" max="13360" width="22.57421875" style="26" customWidth="1"/>
    <col min="13361" max="13361" width="7.00390625" style="26" bestFit="1" customWidth="1"/>
    <col min="13362" max="13362" width="13.28125" style="26" bestFit="1" customWidth="1"/>
    <col min="13363" max="13363" width="8.00390625" style="26" bestFit="1" customWidth="1"/>
    <col min="13364" max="13364" width="14.28125" style="26" bestFit="1" customWidth="1"/>
    <col min="13365" max="13365" width="8.00390625" style="26" bestFit="1" customWidth="1"/>
    <col min="13366" max="13366" width="14.28125" style="26" bestFit="1" customWidth="1"/>
    <col min="13367" max="13367" width="9.140625" style="26" customWidth="1"/>
    <col min="13368" max="13369" width="12.421875" style="26" bestFit="1" customWidth="1"/>
    <col min="13370" max="13614" width="9.140625" style="26" customWidth="1"/>
    <col min="13615" max="13615" width="18.140625" style="26" customWidth="1"/>
    <col min="13616" max="13616" width="22.57421875" style="26" customWidth="1"/>
    <col min="13617" max="13617" width="7.00390625" style="26" bestFit="1" customWidth="1"/>
    <col min="13618" max="13618" width="13.28125" style="26" bestFit="1" customWidth="1"/>
    <col min="13619" max="13619" width="8.00390625" style="26" bestFit="1" customWidth="1"/>
    <col min="13620" max="13620" width="14.28125" style="26" bestFit="1" customWidth="1"/>
    <col min="13621" max="13621" width="8.00390625" style="26" bestFit="1" customWidth="1"/>
    <col min="13622" max="13622" width="14.28125" style="26" bestFit="1" customWidth="1"/>
    <col min="13623" max="13623" width="9.140625" style="26" customWidth="1"/>
    <col min="13624" max="13625" width="12.421875" style="26" bestFit="1" customWidth="1"/>
    <col min="13626" max="13870" width="9.140625" style="26" customWidth="1"/>
    <col min="13871" max="13871" width="18.140625" style="26" customWidth="1"/>
    <col min="13872" max="13872" width="22.57421875" style="26" customWidth="1"/>
    <col min="13873" max="13873" width="7.00390625" style="26" bestFit="1" customWidth="1"/>
    <col min="13874" max="13874" width="13.28125" style="26" bestFit="1" customWidth="1"/>
    <col min="13875" max="13875" width="8.00390625" style="26" bestFit="1" customWidth="1"/>
    <col min="13876" max="13876" width="14.28125" style="26" bestFit="1" customWidth="1"/>
    <col min="13877" max="13877" width="8.00390625" style="26" bestFit="1" customWidth="1"/>
    <col min="13878" max="13878" width="14.28125" style="26" bestFit="1" customWidth="1"/>
    <col min="13879" max="13879" width="9.140625" style="26" customWidth="1"/>
    <col min="13880" max="13881" width="12.421875" style="26" bestFit="1" customWidth="1"/>
    <col min="13882" max="14126" width="9.140625" style="26" customWidth="1"/>
    <col min="14127" max="14127" width="18.140625" style="26" customWidth="1"/>
    <col min="14128" max="14128" width="22.57421875" style="26" customWidth="1"/>
    <col min="14129" max="14129" width="7.00390625" style="26" bestFit="1" customWidth="1"/>
    <col min="14130" max="14130" width="13.28125" style="26" bestFit="1" customWidth="1"/>
    <col min="14131" max="14131" width="8.00390625" style="26" bestFit="1" customWidth="1"/>
    <col min="14132" max="14132" width="14.28125" style="26" bestFit="1" customWidth="1"/>
    <col min="14133" max="14133" width="8.00390625" style="26" bestFit="1" customWidth="1"/>
    <col min="14134" max="14134" width="14.28125" style="26" bestFit="1" customWidth="1"/>
    <col min="14135" max="14135" width="9.140625" style="26" customWidth="1"/>
    <col min="14136" max="14137" width="12.421875" style="26" bestFit="1" customWidth="1"/>
    <col min="14138" max="14382" width="9.140625" style="26" customWidth="1"/>
    <col min="14383" max="14383" width="18.140625" style="26" customWidth="1"/>
    <col min="14384" max="14384" width="22.57421875" style="26" customWidth="1"/>
    <col min="14385" max="14385" width="7.00390625" style="26" bestFit="1" customWidth="1"/>
    <col min="14386" max="14386" width="13.28125" style="26" bestFit="1" customWidth="1"/>
    <col min="14387" max="14387" width="8.00390625" style="26" bestFit="1" customWidth="1"/>
    <col min="14388" max="14388" width="14.28125" style="26" bestFit="1" customWidth="1"/>
    <col min="14389" max="14389" width="8.00390625" style="26" bestFit="1" customWidth="1"/>
    <col min="14390" max="14390" width="14.28125" style="26" bestFit="1" customWidth="1"/>
    <col min="14391" max="14391" width="9.140625" style="26" customWidth="1"/>
    <col min="14392" max="14393" width="12.421875" style="26" bestFit="1" customWidth="1"/>
    <col min="14394" max="14638" width="9.140625" style="26" customWidth="1"/>
    <col min="14639" max="14639" width="18.140625" style="26" customWidth="1"/>
    <col min="14640" max="14640" width="22.57421875" style="26" customWidth="1"/>
    <col min="14641" max="14641" width="7.00390625" style="26" bestFit="1" customWidth="1"/>
    <col min="14642" max="14642" width="13.28125" style="26" bestFit="1" customWidth="1"/>
    <col min="14643" max="14643" width="8.00390625" style="26" bestFit="1" customWidth="1"/>
    <col min="14644" max="14644" width="14.28125" style="26" bestFit="1" customWidth="1"/>
    <col min="14645" max="14645" width="8.00390625" style="26" bestFit="1" customWidth="1"/>
    <col min="14646" max="14646" width="14.28125" style="26" bestFit="1" customWidth="1"/>
    <col min="14647" max="14647" width="9.140625" style="26" customWidth="1"/>
    <col min="14648" max="14649" width="12.421875" style="26" bestFit="1" customWidth="1"/>
    <col min="14650" max="14894" width="9.140625" style="26" customWidth="1"/>
    <col min="14895" max="14895" width="18.140625" style="26" customWidth="1"/>
    <col min="14896" max="14896" width="22.57421875" style="26" customWidth="1"/>
    <col min="14897" max="14897" width="7.00390625" style="26" bestFit="1" customWidth="1"/>
    <col min="14898" max="14898" width="13.28125" style="26" bestFit="1" customWidth="1"/>
    <col min="14899" max="14899" width="8.00390625" style="26" bestFit="1" customWidth="1"/>
    <col min="14900" max="14900" width="14.28125" style="26" bestFit="1" customWidth="1"/>
    <col min="14901" max="14901" width="8.00390625" style="26" bestFit="1" customWidth="1"/>
    <col min="14902" max="14902" width="14.28125" style="26" bestFit="1" customWidth="1"/>
    <col min="14903" max="14903" width="9.140625" style="26" customWidth="1"/>
    <col min="14904" max="14905" width="12.421875" style="26" bestFit="1" customWidth="1"/>
    <col min="14906" max="15150" width="9.140625" style="26" customWidth="1"/>
    <col min="15151" max="15151" width="18.140625" style="26" customWidth="1"/>
    <col min="15152" max="15152" width="22.57421875" style="26" customWidth="1"/>
    <col min="15153" max="15153" width="7.00390625" style="26" bestFit="1" customWidth="1"/>
    <col min="15154" max="15154" width="13.28125" style="26" bestFit="1" customWidth="1"/>
    <col min="15155" max="15155" width="8.00390625" style="26" bestFit="1" customWidth="1"/>
    <col min="15156" max="15156" width="14.28125" style="26" bestFit="1" customWidth="1"/>
    <col min="15157" max="15157" width="8.00390625" style="26" bestFit="1" customWidth="1"/>
    <col min="15158" max="15158" width="14.28125" style="26" bestFit="1" customWidth="1"/>
    <col min="15159" max="15159" width="9.140625" style="26" customWidth="1"/>
    <col min="15160" max="15161" width="12.421875" style="26" bestFit="1" customWidth="1"/>
    <col min="15162" max="15406" width="9.140625" style="26" customWidth="1"/>
    <col min="15407" max="15407" width="18.140625" style="26" customWidth="1"/>
    <col min="15408" max="15408" width="22.57421875" style="26" customWidth="1"/>
    <col min="15409" max="15409" width="7.00390625" style="26" bestFit="1" customWidth="1"/>
    <col min="15410" max="15410" width="13.28125" style="26" bestFit="1" customWidth="1"/>
    <col min="15411" max="15411" width="8.00390625" style="26" bestFit="1" customWidth="1"/>
    <col min="15412" max="15412" width="14.28125" style="26" bestFit="1" customWidth="1"/>
    <col min="15413" max="15413" width="8.00390625" style="26" bestFit="1" customWidth="1"/>
    <col min="15414" max="15414" width="14.28125" style="26" bestFit="1" customWidth="1"/>
    <col min="15415" max="15415" width="9.140625" style="26" customWidth="1"/>
    <col min="15416" max="15417" width="12.421875" style="26" bestFit="1" customWidth="1"/>
    <col min="15418" max="15662" width="9.140625" style="26" customWidth="1"/>
    <col min="15663" max="15663" width="18.140625" style="26" customWidth="1"/>
    <col min="15664" max="15664" width="22.57421875" style="26" customWidth="1"/>
    <col min="15665" max="15665" width="7.00390625" style="26" bestFit="1" customWidth="1"/>
    <col min="15666" max="15666" width="13.28125" style="26" bestFit="1" customWidth="1"/>
    <col min="15667" max="15667" width="8.00390625" style="26" bestFit="1" customWidth="1"/>
    <col min="15668" max="15668" width="14.28125" style="26" bestFit="1" customWidth="1"/>
    <col min="15669" max="15669" width="8.00390625" style="26" bestFit="1" customWidth="1"/>
    <col min="15670" max="15670" width="14.28125" style="26" bestFit="1" customWidth="1"/>
    <col min="15671" max="15671" width="9.140625" style="26" customWidth="1"/>
    <col min="15672" max="15673" width="12.421875" style="26" bestFit="1" customWidth="1"/>
    <col min="15674" max="15918" width="9.140625" style="26" customWidth="1"/>
    <col min="15919" max="15919" width="18.140625" style="26" customWidth="1"/>
    <col min="15920" max="15920" width="22.57421875" style="26" customWidth="1"/>
    <col min="15921" max="15921" width="7.00390625" style="26" bestFit="1" customWidth="1"/>
    <col min="15922" max="15922" width="13.28125" style="26" bestFit="1" customWidth="1"/>
    <col min="15923" max="15923" width="8.00390625" style="26" bestFit="1" customWidth="1"/>
    <col min="15924" max="15924" width="14.28125" style="26" bestFit="1" customWidth="1"/>
    <col min="15925" max="15925" width="8.00390625" style="26" bestFit="1" customWidth="1"/>
    <col min="15926" max="15926" width="14.28125" style="26" bestFit="1" customWidth="1"/>
    <col min="15927" max="15927" width="9.140625" style="26" customWidth="1"/>
    <col min="15928" max="15929" width="12.421875" style="26" bestFit="1" customWidth="1"/>
    <col min="15930" max="16384" width="9.140625" style="26" customWidth="1"/>
  </cols>
  <sheetData>
    <row r="2" spans="1:6" ht="17.25" customHeight="1">
      <c r="A2" s="215" t="s">
        <v>756</v>
      </c>
      <c r="B2" s="215"/>
      <c r="C2" s="215"/>
      <c r="D2" s="215"/>
      <c r="E2" s="215"/>
      <c r="F2" s="215"/>
    </row>
    <row r="3" spans="1:2" ht="15">
      <c r="A3" s="27"/>
      <c r="B3" s="27"/>
    </row>
    <row r="4" spans="1:6" ht="18.75">
      <c r="A4" s="216" t="s">
        <v>757</v>
      </c>
      <c r="B4" s="216"/>
      <c r="C4" s="216"/>
      <c r="D4" s="216"/>
      <c r="E4" s="216"/>
      <c r="F4" s="216"/>
    </row>
    <row r="5" spans="1:6" ht="18.75" customHeight="1">
      <c r="A5" s="216" t="s">
        <v>758</v>
      </c>
      <c r="B5" s="216"/>
      <c r="C5" s="216"/>
      <c r="D5" s="216"/>
      <c r="E5" s="216"/>
      <c r="F5" s="216"/>
    </row>
    <row r="6" spans="1:6" ht="18.75" customHeight="1">
      <c r="A6" s="30"/>
      <c r="B6" s="30"/>
      <c r="C6" s="30"/>
      <c r="D6" s="30"/>
      <c r="E6" s="30"/>
      <c r="F6" s="31"/>
    </row>
    <row r="7" spans="1:6" ht="24">
      <c r="A7" s="32" t="s">
        <v>759</v>
      </c>
      <c r="B7" s="32" t="s">
        <v>760</v>
      </c>
      <c r="C7" s="33" t="s">
        <v>761</v>
      </c>
      <c r="D7" s="33" t="s">
        <v>762</v>
      </c>
      <c r="E7" s="33" t="s">
        <v>763</v>
      </c>
      <c r="F7" s="34" t="s">
        <v>764</v>
      </c>
    </row>
    <row r="8" spans="1:11" ht="18" customHeight="1">
      <c r="A8" s="35" t="s">
        <v>765</v>
      </c>
      <c r="B8" s="217" t="s">
        <v>391</v>
      </c>
      <c r="C8" s="36" t="s">
        <v>766</v>
      </c>
      <c r="D8" s="36" t="s">
        <v>767</v>
      </c>
      <c r="E8" s="37">
        <v>37014.700000000004</v>
      </c>
      <c r="F8" s="38">
        <v>0</v>
      </c>
      <c r="I8"/>
      <c r="J8"/>
      <c r="K8"/>
    </row>
    <row r="9" spans="1:11" ht="18" customHeight="1">
      <c r="A9" s="35" t="s">
        <v>765</v>
      </c>
      <c r="B9" s="218"/>
      <c r="C9" s="36" t="s">
        <v>765</v>
      </c>
      <c r="D9" s="36" t="s">
        <v>768</v>
      </c>
      <c r="E9" s="37">
        <v>1671.1555213540132</v>
      </c>
      <c r="F9" s="38"/>
      <c r="I9"/>
      <c r="J9" s="16"/>
      <c r="K9" s="16"/>
    </row>
    <row r="10" spans="1:11" ht="18" customHeight="1">
      <c r="A10" s="35" t="s">
        <v>765</v>
      </c>
      <c r="B10" s="36" t="s">
        <v>769</v>
      </c>
      <c r="C10" s="36" t="s">
        <v>770</v>
      </c>
      <c r="D10" s="36" t="s">
        <v>767</v>
      </c>
      <c r="E10" s="37">
        <v>9425.42</v>
      </c>
      <c r="F10" s="38">
        <v>0</v>
      </c>
      <c r="I10"/>
      <c r="J10" s="16"/>
      <c r="K10" s="16"/>
    </row>
    <row r="11" spans="1:11" ht="18" customHeight="1">
      <c r="A11" s="35" t="s">
        <v>765</v>
      </c>
      <c r="B11" s="36" t="s">
        <v>771</v>
      </c>
      <c r="C11" s="36" t="s">
        <v>766</v>
      </c>
      <c r="D11" s="36" t="s">
        <v>767</v>
      </c>
      <c r="E11" s="37">
        <v>1286</v>
      </c>
      <c r="F11" s="38">
        <v>0</v>
      </c>
      <c r="I11"/>
      <c r="J11" s="16"/>
      <c r="K11" s="16"/>
    </row>
    <row r="12" spans="1:11" ht="18" customHeight="1">
      <c r="A12" s="35" t="s">
        <v>765</v>
      </c>
      <c r="B12" s="36" t="s">
        <v>772</v>
      </c>
      <c r="C12" s="36" t="s">
        <v>766</v>
      </c>
      <c r="D12" s="36" t="s">
        <v>767</v>
      </c>
      <c r="E12" s="37">
        <v>360</v>
      </c>
      <c r="F12" s="38">
        <v>0</v>
      </c>
      <c r="I12"/>
      <c r="J12" s="16"/>
      <c r="K12" s="16"/>
    </row>
    <row r="13" spans="1:11" ht="18" customHeight="1">
      <c r="A13" s="35" t="s">
        <v>765</v>
      </c>
      <c r="B13" s="219" t="s">
        <v>301</v>
      </c>
      <c r="C13" s="36" t="s">
        <v>766</v>
      </c>
      <c r="D13" s="36" t="s">
        <v>767</v>
      </c>
      <c r="E13" s="37">
        <v>76440.40000000001</v>
      </c>
      <c r="F13" s="38">
        <v>0</v>
      </c>
      <c r="I13"/>
      <c r="J13" s="16"/>
      <c r="K13" s="16"/>
    </row>
    <row r="14" spans="1:11" ht="18" customHeight="1">
      <c r="A14" s="35" t="s">
        <v>765</v>
      </c>
      <c r="B14" s="220"/>
      <c r="C14" s="36" t="s">
        <v>766</v>
      </c>
      <c r="D14" s="36" t="s">
        <v>768</v>
      </c>
      <c r="E14" s="37">
        <v>2224.7947564668516</v>
      </c>
      <c r="F14" s="38">
        <v>0</v>
      </c>
      <c r="I14"/>
      <c r="J14" s="16"/>
      <c r="K14" s="16"/>
    </row>
    <row r="15" spans="1:11" ht="18" customHeight="1">
      <c r="A15" s="35" t="s">
        <v>765</v>
      </c>
      <c r="B15" s="36" t="s">
        <v>466</v>
      </c>
      <c r="C15" s="36" t="s">
        <v>766</v>
      </c>
      <c r="D15" s="36" t="s">
        <v>767</v>
      </c>
      <c r="E15" s="37">
        <v>23254.13</v>
      </c>
      <c r="F15" s="38">
        <v>0</v>
      </c>
      <c r="I15"/>
      <c r="J15" s="16"/>
      <c r="K15" s="16"/>
    </row>
    <row r="16" spans="1:11" ht="18" customHeight="1">
      <c r="A16" s="35" t="s">
        <v>765</v>
      </c>
      <c r="B16" s="39" t="s">
        <v>467</v>
      </c>
      <c r="C16" s="36" t="s">
        <v>766</v>
      </c>
      <c r="D16" s="36" t="s">
        <v>767</v>
      </c>
      <c r="E16" s="37">
        <v>9647.83</v>
      </c>
      <c r="F16" s="38">
        <v>0</v>
      </c>
      <c r="I16"/>
      <c r="J16" s="16"/>
      <c r="K16" s="16"/>
    </row>
    <row r="17" spans="1:11" ht="18" customHeight="1">
      <c r="A17" s="35" t="s">
        <v>765</v>
      </c>
      <c r="B17" s="36" t="s">
        <v>305</v>
      </c>
      <c r="C17" s="36" t="s">
        <v>773</v>
      </c>
      <c r="D17" s="36" t="s">
        <v>767</v>
      </c>
      <c r="E17" s="37">
        <v>5074.28</v>
      </c>
      <c r="F17" s="38">
        <v>0</v>
      </c>
      <c r="I17"/>
      <c r="J17" s="16"/>
      <c r="K17" s="16"/>
    </row>
    <row r="18" spans="1:11" ht="18" customHeight="1">
      <c r="A18" s="35" t="s">
        <v>765</v>
      </c>
      <c r="B18" s="39" t="s">
        <v>774</v>
      </c>
      <c r="C18" s="36" t="s">
        <v>773</v>
      </c>
      <c r="D18" s="36" t="s">
        <v>767</v>
      </c>
      <c r="E18" s="37">
        <v>6326.11</v>
      </c>
      <c r="F18" s="38">
        <v>0</v>
      </c>
      <c r="I18"/>
      <c r="J18" s="16"/>
      <c r="K18" s="16"/>
    </row>
    <row r="19" spans="1:11" ht="18" customHeight="1">
      <c r="A19" s="35" t="s">
        <v>765</v>
      </c>
      <c r="B19" s="36" t="s">
        <v>427</v>
      </c>
      <c r="C19" s="36" t="s">
        <v>766</v>
      </c>
      <c r="D19" s="36" t="s">
        <v>767</v>
      </c>
      <c r="E19" s="37">
        <v>1057.88</v>
      </c>
      <c r="F19" s="38">
        <v>0</v>
      </c>
      <c r="I19"/>
      <c r="J19" s="16"/>
      <c r="K19" s="16"/>
    </row>
    <row r="20" spans="1:11" ht="18" customHeight="1">
      <c r="A20" s="35" t="s">
        <v>765</v>
      </c>
      <c r="B20" s="36" t="s">
        <v>409</v>
      </c>
      <c r="C20" s="36" t="s">
        <v>766</v>
      </c>
      <c r="D20" s="36" t="s">
        <v>767</v>
      </c>
      <c r="E20" s="37">
        <v>5670.65</v>
      </c>
      <c r="F20" s="38">
        <v>0</v>
      </c>
      <c r="I20"/>
      <c r="J20" s="16"/>
      <c r="K20" s="16"/>
    </row>
    <row r="21" spans="1:11" ht="18" customHeight="1">
      <c r="A21" s="35" t="s">
        <v>765</v>
      </c>
      <c r="B21" s="39" t="s">
        <v>411</v>
      </c>
      <c r="C21" s="36" t="s">
        <v>773</v>
      </c>
      <c r="D21" s="36" t="s">
        <v>767</v>
      </c>
      <c r="E21" s="37">
        <v>15019.380000000001</v>
      </c>
      <c r="F21" s="38">
        <v>0</v>
      </c>
      <c r="I21"/>
      <c r="J21" s="16"/>
      <c r="K21" s="16"/>
    </row>
    <row r="22" spans="1:11" ht="18" customHeight="1">
      <c r="A22" s="35" t="s">
        <v>765</v>
      </c>
      <c r="B22" s="39" t="s">
        <v>449</v>
      </c>
      <c r="C22" s="40" t="s">
        <v>775</v>
      </c>
      <c r="D22" s="36" t="s">
        <v>767</v>
      </c>
      <c r="E22" s="41">
        <v>4321.34</v>
      </c>
      <c r="F22" s="38">
        <v>0</v>
      </c>
      <c r="I22"/>
      <c r="J22" s="16"/>
      <c r="K22" s="16"/>
    </row>
    <row r="23" spans="1:11" ht="18" customHeight="1">
      <c r="A23" s="35" t="s">
        <v>765</v>
      </c>
      <c r="B23" s="36" t="s">
        <v>428</v>
      </c>
      <c r="C23" s="36" t="s">
        <v>766</v>
      </c>
      <c r="D23" s="36" t="s">
        <v>767</v>
      </c>
      <c r="E23" s="37">
        <v>1268.06</v>
      </c>
      <c r="F23" s="38"/>
      <c r="I23"/>
      <c r="J23" s="16"/>
      <c r="K23" s="16"/>
    </row>
    <row r="24" spans="1:11" ht="18" customHeight="1">
      <c r="A24" s="35" t="s">
        <v>765</v>
      </c>
      <c r="B24" s="36" t="s">
        <v>469</v>
      </c>
      <c r="C24" s="36" t="s">
        <v>766</v>
      </c>
      <c r="D24" s="36" t="s">
        <v>767</v>
      </c>
      <c r="E24" s="37">
        <v>24512.38</v>
      </c>
      <c r="F24" s="38">
        <v>0</v>
      </c>
      <c r="I24"/>
      <c r="J24" s="16"/>
      <c r="K24" s="16"/>
    </row>
    <row r="25" spans="1:11" ht="18" customHeight="1">
      <c r="A25" s="221" t="s">
        <v>776</v>
      </c>
      <c r="B25" s="222"/>
      <c r="C25" s="42" t="s">
        <v>777</v>
      </c>
      <c r="D25" s="42" t="s">
        <v>777</v>
      </c>
      <c r="E25" s="43">
        <f>SUM(E8:E24)</f>
        <v>224574.51027782084</v>
      </c>
      <c r="F25" s="44">
        <v>0</v>
      </c>
      <c r="I25"/>
      <c r="J25" s="16"/>
      <c r="K25" s="16"/>
    </row>
    <row r="26" spans="1:11" s="46" customFormat="1" ht="18" customHeight="1">
      <c r="A26" s="35" t="s">
        <v>778</v>
      </c>
      <c r="B26" s="36" t="s">
        <v>644</v>
      </c>
      <c r="C26" s="36" t="s">
        <v>778</v>
      </c>
      <c r="D26" s="36" t="s">
        <v>768</v>
      </c>
      <c r="E26" s="37">
        <v>64816.04000000001</v>
      </c>
      <c r="F26" s="45">
        <v>0</v>
      </c>
      <c r="I26"/>
      <c r="J26" s="16"/>
      <c r="K26" s="16"/>
    </row>
    <row r="27" spans="1:11" ht="18" customHeight="1">
      <c r="A27" s="35" t="s">
        <v>778</v>
      </c>
      <c r="B27" s="47" t="s">
        <v>641</v>
      </c>
      <c r="C27" s="36" t="s">
        <v>778</v>
      </c>
      <c r="D27" s="36" t="s">
        <v>768</v>
      </c>
      <c r="E27" s="37">
        <v>101176.71999999999</v>
      </c>
      <c r="F27" s="38">
        <v>0</v>
      </c>
      <c r="I27"/>
      <c r="J27" s="16"/>
      <c r="K27" s="16"/>
    </row>
    <row r="28" spans="1:11" ht="18" customHeight="1">
      <c r="A28" s="35" t="s">
        <v>778</v>
      </c>
      <c r="B28" s="36" t="s">
        <v>621</v>
      </c>
      <c r="C28" s="36" t="s">
        <v>778</v>
      </c>
      <c r="D28" s="36" t="s">
        <v>768</v>
      </c>
      <c r="E28" s="37">
        <v>61844.653639030286</v>
      </c>
      <c r="F28" s="38">
        <v>0</v>
      </c>
      <c r="I28"/>
      <c r="J28" s="16"/>
      <c r="K28" s="16"/>
    </row>
    <row r="29" spans="1:11" ht="18" customHeight="1">
      <c r="A29" s="35" t="s">
        <v>778</v>
      </c>
      <c r="B29" s="39" t="s">
        <v>640</v>
      </c>
      <c r="C29" s="36" t="s">
        <v>778</v>
      </c>
      <c r="D29" s="36" t="s">
        <v>768</v>
      </c>
      <c r="E29" s="37">
        <v>57589.419999999984</v>
      </c>
      <c r="F29" s="38">
        <v>0</v>
      </c>
      <c r="I29"/>
      <c r="J29" s="16"/>
      <c r="K29" s="16"/>
    </row>
    <row r="30" spans="1:11" ht="18" customHeight="1">
      <c r="A30" s="35" t="s">
        <v>778</v>
      </c>
      <c r="B30" s="36" t="s">
        <v>643</v>
      </c>
      <c r="C30" s="36" t="s">
        <v>778</v>
      </c>
      <c r="D30" s="36" t="s">
        <v>768</v>
      </c>
      <c r="E30" s="37">
        <v>1565.46</v>
      </c>
      <c r="F30" s="38">
        <v>0</v>
      </c>
      <c r="I30"/>
      <c r="J30" s="16"/>
      <c r="K30" s="16"/>
    </row>
    <row r="31" spans="1:11" ht="18" customHeight="1">
      <c r="A31" s="35" t="s">
        <v>778</v>
      </c>
      <c r="B31" s="36" t="s">
        <v>779</v>
      </c>
      <c r="C31" s="36" t="s">
        <v>778</v>
      </c>
      <c r="D31" s="36" t="s">
        <v>768</v>
      </c>
      <c r="E31" s="37">
        <v>7342.9</v>
      </c>
      <c r="F31" s="38">
        <v>0</v>
      </c>
      <c r="I31"/>
      <c r="J31" s="16"/>
      <c r="K31" s="16"/>
    </row>
    <row r="32" spans="1:11" ht="18" customHeight="1">
      <c r="A32" s="35" t="s">
        <v>778</v>
      </c>
      <c r="B32" s="36" t="s">
        <v>638</v>
      </c>
      <c r="C32" s="36" t="s">
        <v>778</v>
      </c>
      <c r="D32" s="36" t="s">
        <v>768</v>
      </c>
      <c r="E32" s="37">
        <v>76701.28</v>
      </c>
      <c r="F32" s="38">
        <v>0</v>
      </c>
      <c r="I32"/>
      <c r="J32" s="16"/>
      <c r="K32" s="16"/>
    </row>
    <row r="33" spans="1:11" ht="18" customHeight="1">
      <c r="A33" s="35" t="s">
        <v>778</v>
      </c>
      <c r="B33" s="36" t="s">
        <v>642</v>
      </c>
      <c r="C33" s="36" t="s">
        <v>778</v>
      </c>
      <c r="D33" s="36" t="s">
        <v>768</v>
      </c>
      <c r="E33" s="37">
        <v>4348.05</v>
      </c>
      <c r="F33" s="38">
        <v>0</v>
      </c>
      <c r="I33"/>
      <c r="J33" s="16"/>
      <c r="K33" s="16"/>
    </row>
    <row r="34" spans="1:11" ht="18" customHeight="1">
      <c r="A34" s="35" t="s">
        <v>778</v>
      </c>
      <c r="B34" s="39" t="s">
        <v>38</v>
      </c>
      <c r="C34" s="36" t="s">
        <v>780</v>
      </c>
      <c r="D34" s="36" t="s">
        <v>768</v>
      </c>
      <c r="E34" s="37">
        <v>234227.83846611297</v>
      </c>
      <c r="F34" s="38">
        <v>0</v>
      </c>
      <c r="I34"/>
      <c r="J34" s="16"/>
      <c r="K34" s="16"/>
    </row>
    <row r="35" spans="1:11" ht="18" customHeight="1">
      <c r="A35" s="35" t="s">
        <v>778</v>
      </c>
      <c r="B35" s="36" t="s">
        <v>781</v>
      </c>
      <c r="C35" s="48" t="s">
        <v>782</v>
      </c>
      <c r="D35" s="36" t="s">
        <v>767</v>
      </c>
      <c r="E35" s="37">
        <v>4158.299999999999</v>
      </c>
      <c r="F35" s="38">
        <v>0</v>
      </c>
      <c r="I35"/>
      <c r="J35" s="16"/>
      <c r="K35" s="16"/>
    </row>
    <row r="36" spans="1:11" ht="18" customHeight="1">
      <c r="A36" s="35" t="s">
        <v>778</v>
      </c>
      <c r="B36" s="36" t="s">
        <v>670</v>
      </c>
      <c r="C36" s="49" t="s">
        <v>783</v>
      </c>
      <c r="D36" s="36" t="s">
        <v>768</v>
      </c>
      <c r="E36" s="37">
        <v>3637.7699999999995</v>
      </c>
      <c r="F36" s="38">
        <v>0</v>
      </c>
      <c r="I36"/>
      <c r="J36" s="16"/>
      <c r="K36" s="16"/>
    </row>
    <row r="37" spans="1:11" ht="18" customHeight="1">
      <c r="A37" s="35" t="s">
        <v>778</v>
      </c>
      <c r="B37" s="36" t="s">
        <v>670</v>
      </c>
      <c r="C37" s="49" t="s">
        <v>784</v>
      </c>
      <c r="D37" s="36" t="s">
        <v>767</v>
      </c>
      <c r="E37" s="37">
        <v>4835.38</v>
      </c>
      <c r="F37" s="38"/>
      <c r="I37"/>
      <c r="J37" s="16"/>
      <c r="K37" s="16"/>
    </row>
    <row r="38" spans="1:11" ht="18" customHeight="1">
      <c r="A38" s="35" t="s">
        <v>778</v>
      </c>
      <c r="B38" s="36" t="s">
        <v>639</v>
      </c>
      <c r="C38" s="36" t="s">
        <v>778</v>
      </c>
      <c r="D38" s="36" t="s">
        <v>768</v>
      </c>
      <c r="E38" s="37">
        <v>21217.809999999998</v>
      </c>
      <c r="F38" s="38">
        <v>0</v>
      </c>
      <c r="I38"/>
      <c r="J38" s="16"/>
      <c r="K38" s="16"/>
    </row>
    <row r="39" spans="1:11" ht="18" customHeight="1">
      <c r="A39" s="221" t="s">
        <v>785</v>
      </c>
      <c r="B39" s="222"/>
      <c r="C39" s="42" t="s">
        <v>777</v>
      </c>
      <c r="D39" s="42" t="s">
        <v>777</v>
      </c>
      <c r="E39" s="50">
        <f>SUM(E26:E38)</f>
        <v>643461.6221051433</v>
      </c>
      <c r="F39" s="44">
        <v>0</v>
      </c>
      <c r="I39"/>
      <c r="J39" s="16"/>
      <c r="K39" s="16"/>
    </row>
    <row r="40" spans="1:11" ht="18" customHeight="1">
      <c r="A40" s="35" t="s">
        <v>786</v>
      </c>
      <c r="B40" s="36" t="s">
        <v>540</v>
      </c>
      <c r="C40" s="36" t="s">
        <v>786</v>
      </c>
      <c r="D40" s="36" t="s">
        <v>768</v>
      </c>
      <c r="E40" s="37">
        <v>2239.9</v>
      </c>
      <c r="F40" s="38">
        <v>0</v>
      </c>
      <c r="I40"/>
      <c r="J40" s="16"/>
      <c r="K40" s="16"/>
    </row>
    <row r="41" spans="1:11" ht="18" customHeight="1">
      <c r="A41" s="35" t="s">
        <v>786</v>
      </c>
      <c r="B41" s="36" t="s">
        <v>787</v>
      </c>
      <c r="C41" s="51" t="s">
        <v>788</v>
      </c>
      <c r="D41" s="36" t="s">
        <v>767</v>
      </c>
      <c r="E41" s="37">
        <v>20121.64</v>
      </c>
      <c r="F41" s="38">
        <v>0</v>
      </c>
      <c r="I41"/>
      <c r="J41" s="16"/>
      <c r="K41" s="16"/>
    </row>
    <row r="42" spans="1:11" ht="18" customHeight="1">
      <c r="A42" s="35" t="s">
        <v>786</v>
      </c>
      <c r="B42" s="36" t="s">
        <v>541</v>
      </c>
      <c r="C42" s="36" t="s">
        <v>789</v>
      </c>
      <c r="D42" s="36" t="s">
        <v>767</v>
      </c>
      <c r="E42" s="37">
        <v>2428.7200000000003</v>
      </c>
      <c r="F42" s="38">
        <v>0</v>
      </c>
      <c r="I42"/>
      <c r="J42" s="16"/>
      <c r="K42" s="16"/>
    </row>
    <row r="43" spans="1:11" ht="18" customHeight="1">
      <c r="A43" s="35" t="s">
        <v>786</v>
      </c>
      <c r="B43" s="36" t="s">
        <v>26</v>
      </c>
      <c r="C43" s="36" t="s">
        <v>786</v>
      </c>
      <c r="D43" s="36" t="s">
        <v>768</v>
      </c>
      <c r="E43" s="52">
        <v>43951.72502321548</v>
      </c>
      <c r="F43" s="38">
        <v>0</v>
      </c>
      <c r="I43"/>
      <c r="J43" s="16"/>
      <c r="K43" s="16"/>
    </row>
    <row r="44" spans="1:11" ht="18" customHeight="1">
      <c r="A44" s="35" t="s">
        <v>786</v>
      </c>
      <c r="B44" s="36" t="s">
        <v>544</v>
      </c>
      <c r="C44" s="36" t="s">
        <v>786</v>
      </c>
      <c r="D44" s="36" t="s">
        <v>768</v>
      </c>
      <c r="E44" s="52">
        <v>674.44</v>
      </c>
      <c r="F44" s="38">
        <v>0</v>
      </c>
      <c r="I44"/>
      <c r="J44" s="16"/>
      <c r="K44" s="16"/>
    </row>
    <row r="45" spans="1:11" ht="18" customHeight="1">
      <c r="A45" s="35" t="s">
        <v>786</v>
      </c>
      <c r="B45" s="36" t="s">
        <v>539</v>
      </c>
      <c r="C45" s="36" t="s">
        <v>789</v>
      </c>
      <c r="D45" s="36" t="s">
        <v>767</v>
      </c>
      <c r="E45" s="52">
        <v>5728.7</v>
      </c>
      <c r="F45" s="38">
        <v>0</v>
      </c>
      <c r="I45"/>
      <c r="J45" s="16"/>
      <c r="K45" s="16"/>
    </row>
    <row r="46" spans="1:11" ht="18" customHeight="1">
      <c r="A46" s="35" t="s">
        <v>786</v>
      </c>
      <c r="B46" s="39" t="s">
        <v>498</v>
      </c>
      <c r="C46" s="36" t="s">
        <v>790</v>
      </c>
      <c r="D46" s="36" t="s">
        <v>767</v>
      </c>
      <c r="E46" s="52">
        <v>3839.8900000000003</v>
      </c>
      <c r="F46" s="38">
        <v>0</v>
      </c>
      <c r="I46"/>
      <c r="J46" s="16"/>
      <c r="K46" s="16"/>
    </row>
    <row r="47" spans="1:11" ht="18" customHeight="1">
      <c r="A47" s="35" t="s">
        <v>786</v>
      </c>
      <c r="B47" s="36" t="s">
        <v>547</v>
      </c>
      <c r="C47" s="36" t="s">
        <v>791</v>
      </c>
      <c r="D47" s="36" t="s">
        <v>768</v>
      </c>
      <c r="E47" s="52">
        <v>2023.3200000000002</v>
      </c>
      <c r="F47" s="38">
        <v>0</v>
      </c>
      <c r="I47"/>
      <c r="J47" s="16"/>
      <c r="K47" s="16"/>
    </row>
    <row r="48" spans="1:11" ht="18" customHeight="1">
      <c r="A48" s="35" t="s">
        <v>786</v>
      </c>
      <c r="B48" s="36" t="s">
        <v>548</v>
      </c>
      <c r="C48" s="51" t="s">
        <v>788</v>
      </c>
      <c r="D48" s="36" t="s">
        <v>767</v>
      </c>
      <c r="E48" s="52">
        <v>10308.439999999999</v>
      </c>
      <c r="F48" s="38">
        <v>0</v>
      </c>
      <c r="I48"/>
      <c r="J48" s="16"/>
      <c r="K48" s="16"/>
    </row>
    <row r="49" spans="1:11" ht="18" customHeight="1">
      <c r="A49" s="35" t="s">
        <v>786</v>
      </c>
      <c r="B49" s="36" t="s">
        <v>549</v>
      </c>
      <c r="C49" s="36" t="s">
        <v>789</v>
      </c>
      <c r="D49" s="36" t="s">
        <v>767</v>
      </c>
      <c r="E49" s="52">
        <v>4783.76</v>
      </c>
      <c r="F49" s="38">
        <v>0</v>
      </c>
      <c r="I49"/>
      <c r="J49" s="16"/>
      <c r="K49" s="16"/>
    </row>
    <row r="50" spans="1:11" ht="18" customHeight="1">
      <c r="A50" s="35" t="s">
        <v>786</v>
      </c>
      <c r="B50" s="219" t="s">
        <v>629</v>
      </c>
      <c r="C50" s="36" t="s">
        <v>789</v>
      </c>
      <c r="D50" s="36" t="s">
        <v>767</v>
      </c>
      <c r="E50" s="53">
        <v>4873</v>
      </c>
      <c r="F50" s="38"/>
      <c r="I50"/>
      <c r="J50" s="16"/>
      <c r="K50" s="16"/>
    </row>
    <row r="51" spans="1:11" ht="18" customHeight="1">
      <c r="A51" s="35" t="s">
        <v>786</v>
      </c>
      <c r="B51" s="220"/>
      <c r="C51" s="54" t="s">
        <v>792</v>
      </c>
      <c r="D51" s="36" t="s">
        <v>768</v>
      </c>
      <c r="E51" s="53">
        <v>5045.883627686967</v>
      </c>
      <c r="F51" s="38">
        <v>0</v>
      </c>
      <c r="I51"/>
      <c r="J51" s="16"/>
      <c r="K51" s="16"/>
    </row>
    <row r="52" spans="1:11" ht="18" customHeight="1">
      <c r="A52" s="35" t="s">
        <v>786</v>
      </c>
      <c r="B52" s="36" t="s">
        <v>562</v>
      </c>
      <c r="C52" s="36" t="s">
        <v>791</v>
      </c>
      <c r="D52" s="36" t="s">
        <v>768</v>
      </c>
      <c r="E52" s="52">
        <v>6600.69959786495</v>
      </c>
      <c r="F52" s="38">
        <v>0</v>
      </c>
      <c r="I52"/>
      <c r="J52" s="16"/>
      <c r="K52" s="16"/>
    </row>
    <row r="53" spans="1:11" ht="18" customHeight="1">
      <c r="A53" s="35" t="s">
        <v>786</v>
      </c>
      <c r="B53" s="39" t="s">
        <v>550</v>
      </c>
      <c r="C53" s="36" t="s">
        <v>790</v>
      </c>
      <c r="D53" s="36" t="s">
        <v>767</v>
      </c>
      <c r="E53" s="52">
        <v>2863.1400000000003</v>
      </c>
      <c r="F53" s="38">
        <v>0</v>
      </c>
      <c r="I53"/>
      <c r="J53" s="16"/>
      <c r="K53" s="16"/>
    </row>
    <row r="54" spans="1:11" ht="18" customHeight="1">
      <c r="A54" s="35" t="s">
        <v>786</v>
      </c>
      <c r="B54" s="36" t="s">
        <v>314</v>
      </c>
      <c r="C54" s="36" t="s">
        <v>789</v>
      </c>
      <c r="D54" s="36" t="s">
        <v>767</v>
      </c>
      <c r="E54" s="52">
        <v>4521.889999999999</v>
      </c>
      <c r="F54" s="38">
        <v>0</v>
      </c>
      <c r="I54"/>
      <c r="J54" s="16"/>
      <c r="K54" s="16"/>
    </row>
    <row r="55" spans="1:11" ht="18" customHeight="1">
      <c r="A55" s="35" t="s">
        <v>786</v>
      </c>
      <c r="B55" s="36" t="s">
        <v>551</v>
      </c>
      <c r="C55" s="36" t="s">
        <v>789</v>
      </c>
      <c r="D55" s="36" t="s">
        <v>767</v>
      </c>
      <c r="E55" s="52">
        <v>9037.52</v>
      </c>
      <c r="F55" s="38">
        <v>0</v>
      </c>
      <c r="I55"/>
      <c r="J55" s="16"/>
      <c r="K55" s="16"/>
    </row>
    <row r="56" spans="1:11" ht="18" customHeight="1">
      <c r="A56" s="35" t="s">
        <v>786</v>
      </c>
      <c r="B56" s="36" t="s">
        <v>552</v>
      </c>
      <c r="C56" s="36" t="s">
        <v>791</v>
      </c>
      <c r="D56" s="36" t="s">
        <v>768</v>
      </c>
      <c r="E56" s="52">
        <v>674.44</v>
      </c>
      <c r="F56" s="38">
        <v>0</v>
      </c>
      <c r="I56"/>
      <c r="J56" s="16"/>
      <c r="K56" s="16"/>
    </row>
    <row r="57" spans="1:11" ht="18" customHeight="1">
      <c r="A57" s="35" t="s">
        <v>786</v>
      </c>
      <c r="B57" s="36" t="s">
        <v>553</v>
      </c>
      <c r="C57" s="36" t="s">
        <v>786</v>
      </c>
      <c r="D57" s="36" t="s">
        <v>768</v>
      </c>
      <c r="E57" s="52">
        <v>891.02</v>
      </c>
      <c r="F57" s="38">
        <v>0</v>
      </c>
      <c r="I57"/>
      <c r="J57" s="16"/>
      <c r="K57" s="16"/>
    </row>
    <row r="58" spans="1:11" ht="18" customHeight="1">
      <c r="A58" s="221" t="s">
        <v>793</v>
      </c>
      <c r="B58" s="222"/>
      <c r="C58" s="42" t="s">
        <v>777</v>
      </c>
      <c r="D58" s="42" t="s">
        <v>777</v>
      </c>
      <c r="E58" s="50">
        <f>SUM(E40:E57)</f>
        <v>130608.1282487674</v>
      </c>
      <c r="F58" s="44">
        <v>0</v>
      </c>
      <c r="I58"/>
      <c r="J58" s="16"/>
      <c r="K58" s="16"/>
    </row>
    <row r="59" spans="1:11" ht="18" customHeight="1">
      <c r="A59" s="35" t="s">
        <v>794</v>
      </c>
      <c r="B59" s="36" t="s">
        <v>453</v>
      </c>
      <c r="C59" s="36" t="s">
        <v>795</v>
      </c>
      <c r="D59" s="36" t="s">
        <v>768</v>
      </c>
      <c r="E59" s="52">
        <v>72265.23999768474</v>
      </c>
      <c r="F59" s="38">
        <v>0</v>
      </c>
      <c r="I59"/>
      <c r="J59" s="16"/>
      <c r="K59" s="16"/>
    </row>
    <row r="60" spans="1:11" ht="18" customHeight="1">
      <c r="A60" s="35" t="s">
        <v>794</v>
      </c>
      <c r="B60" s="39" t="s">
        <v>465</v>
      </c>
      <c r="C60" s="36" t="s">
        <v>773</v>
      </c>
      <c r="D60" s="36" t="s">
        <v>767</v>
      </c>
      <c r="E60" s="52">
        <v>7706.07</v>
      </c>
      <c r="F60" s="38">
        <v>0</v>
      </c>
      <c r="I60"/>
      <c r="J60" s="16"/>
      <c r="K60" s="16"/>
    </row>
    <row r="61" spans="1:11" ht="18" customHeight="1">
      <c r="A61" s="35" t="s">
        <v>794</v>
      </c>
      <c r="B61" s="39" t="s">
        <v>29</v>
      </c>
      <c r="C61" s="55" t="s">
        <v>796</v>
      </c>
      <c r="D61" s="36" t="s">
        <v>768</v>
      </c>
      <c r="E61" s="52">
        <v>52310.60846970275</v>
      </c>
      <c r="F61" s="38">
        <v>0</v>
      </c>
      <c r="I61"/>
      <c r="J61" s="16"/>
      <c r="K61" s="16"/>
    </row>
    <row r="62" spans="1:11" ht="18" customHeight="1">
      <c r="A62" s="35" t="s">
        <v>794</v>
      </c>
      <c r="B62" s="36" t="s">
        <v>631</v>
      </c>
      <c r="C62" s="36" t="s">
        <v>797</v>
      </c>
      <c r="D62" s="36" t="s">
        <v>768</v>
      </c>
      <c r="E62" s="52">
        <v>114180.76712908667</v>
      </c>
      <c r="F62" s="38">
        <v>0</v>
      </c>
      <c r="I62"/>
      <c r="J62" s="16"/>
      <c r="K62" s="16"/>
    </row>
    <row r="63" spans="1:11" ht="18" customHeight="1">
      <c r="A63" s="35" t="s">
        <v>794</v>
      </c>
      <c r="B63" s="39" t="s">
        <v>637</v>
      </c>
      <c r="C63" s="36" t="s">
        <v>798</v>
      </c>
      <c r="D63" s="36" t="s">
        <v>768</v>
      </c>
      <c r="E63" s="52">
        <v>9677.250799691059</v>
      </c>
      <c r="F63" s="38">
        <v>0</v>
      </c>
      <c r="I63"/>
      <c r="J63" s="16"/>
      <c r="K63" s="16"/>
    </row>
    <row r="64" spans="1:11" ht="18" customHeight="1">
      <c r="A64" s="221" t="s">
        <v>799</v>
      </c>
      <c r="B64" s="222"/>
      <c r="C64" s="42" t="s">
        <v>777</v>
      </c>
      <c r="D64" s="42" t="s">
        <v>777</v>
      </c>
      <c r="E64" s="50">
        <f>SUM(E59:E63)</f>
        <v>256139.93639616523</v>
      </c>
      <c r="F64" s="44">
        <v>0</v>
      </c>
      <c r="I64"/>
      <c r="J64" s="16"/>
      <c r="K64" s="16"/>
    </row>
    <row r="65" spans="1:11" ht="18" customHeight="1">
      <c r="A65" s="35" t="s">
        <v>800</v>
      </c>
      <c r="B65" s="36" t="s">
        <v>801</v>
      </c>
      <c r="C65" s="36" t="s">
        <v>802</v>
      </c>
      <c r="D65" s="36" t="s">
        <v>767</v>
      </c>
      <c r="E65" s="52">
        <v>2554.06</v>
      </c>
      <c r="F65" s="38">
        <v>0</v>
      </c>
      <c r="I65"/>
      <c r="J65" s="16"/>
      <c r="K65" s="16"/>
    </row>
    <row r="66" spans="1:11" ht="18" customHeight="1">
      <c r="A66" s="35" t="s">
        <v>800</v>
      </c>
      <c r="B66" s="36" t="s">
        <v>573</v>
      </c>
      <c r="C66" s="36" t="s">
        <v>802</v>
      </c>
      <c r="D66" s="36" t="s">
        <v>767</v>
      </c>
      <c r="E66" s="52">
        <v>7670.82</v>
      </c>
      <c r="F66" s="38">
        <v>0</v>
      </c>
      <c r="I66"/>
      <c r="J66" s="16"/>
      <c r="K66" s="16"/>
    </row>
    <row r="67" spans="1:11" ht="18" customHeight="1">
      <c r="A67" s="35" t="s">
        <v>800</v>
      </c>
      <c r="B67" s="217" t="s">
        <v>304</v>
      </c>
      <c r="C67" s="36" t="s">
        <v>800</v>
      </c>
      <c r="D67" s="36" t="s">
        <v>767</v>
      </c>
      <c r="E67" s="52">
        <v>29102.36</v>
      </c>
      <c r="F67" s="38"/>
      <c r="I67"/>
      <c r="J67" s="16"/>
      <c r="K67" s="16"/>
    </row>
    <row r="68" spans="1:11" ht="18" customHeight="1">
      <c r="A68" s="35" t="s">
        <v>800</v>
      </c>
      <c r="B68" s="218"/>
      <c r="C68" s="36" t="s">
        <v>800</v>
      </c>
      <c r="D68" s="36" t="s">
        <v>768</v>
      </c>
      <c r="E68" s="52">
        <v>4434.65107938108</v>
      </c>
      <c r="F68" s="38"/>
      <c r="I68"/>
      <c r="J68" s="16"/>
      <c r="K68" s="16"/>
    </row>
    <row r="69" spans="1:11" ht="18" customHeight="1">
      <c r="A69" s="35" t="s">
        <v>800</v>
      </c>
      <c r="B69" s="36" t="s">
        <v>456</v>
      </c>
      <c r="C69" s="36" t="s">
        <v>803</v>
      </c>
      <c r="D69" s="36" t="s">
        <v>767</v>
      </c>
      <c r="E69" s="52">
        <v>25915.490000000005</v>
      </c>
      <c r="F69" s="38"/>
      <c r="I69"/>
      <c r="J69" s="16"/>
      <c r="K69" s="16"/>
    </row>
    <row r="70" spans="1:11" ht="18" customHeight="1">
      <c r="A70" s="35" t="s">
        <v>800</v>
      </c>
      <c r="B70" s="39" t="s">
        <v>458</v>
      </c>
      <c r="C70" s="36" t="s">
        <v>802</v>
      </c>
      <c r="D70" s="36" t="s">
        <v>767</v>
      </c>
      <c r="E70" s="52">
        <v>8586.2</v>
      </c>
      <c r="F70" s="38">
        <v>0</v>
      </c>
      <c r="I70"/>
      <c r="J70" s="16"/>
      <c r="K70" s="16"/>
    </row>
    <row r="71" spans="1:11" ht="18" customHeight="1">
      <c r="A71" s="35" t="s">
        <v>800</v>
      </c>
      <c r="B71" s="39" t="s">
        <v>459</v>
      </c>
      <c r="C71" s="36" t="s">
        <v>804</v>
      </c>
      <c r="D71" s="36" t="s">
        <v>768</v>
      </c>
      <c r="E71" s="52">
        <v>181.16724571817818</v>
      </c>
      <c r="F71" s="38">
        <v>0</v>
      </c>
      <c r="I71"/>
      <c r="J71" s="16"/>
      <c r="K71" s="16"/>
    </row>
    <row r="72" spans="1:11" ht="18" customHeight="1">
      <c r="A72" s="35" t="s">
        <v>800</v>
      </c>
      <c r="B72" s="36" t="s">
        <v>47</v>
      </c>
      <c r="C72" s="36" t="s">
        <v>802</v>
      </c>
      <c r="D72" s="36" t="s">
        <v>768</v>
      </c>
      <c r="E72" s="52">
        <v>77618.61016198565</v>
      </c>
      <c r="F72" s="38">
        <v>0</v>
      </c>
      <c r="I72"/>
      <c r="J72" s="16"/>
      <c r="K72" s="16"/>
    </row>
    <row r="73" spans="1:11" ht="18" customHeight="1">
      <c r="A73" s="35" t="s">
        <v>800</v>
      </c>
      <c r="B73" s="36" t="s">
        <v>317</v>
      </c>
      <c r="C73" s="36" t="s">
        <v>803</v>
      </c>
      <c r="D73" s="36" t="s">
        <v>767</v>
      </c>
      <c r="E73" s="52">
        <v>2535.4700000000003</v>
      </c>
      <c r="F73" s="38">
        <v>0</v>
      </c>
      <c r="I73"/>
      <c r="J73" s="16"/>
      <c r="K73" s="16"/>
    </row>
    <row r="74" spans="1:11" ht="18" customHeight="1">
      <c r="A74" s="35" t="s">
        <v>800</v>
      </c>
      <c r="B74" s="36" t="s">
        <v>317</v>
      </c>
      <c r="C74" s="36" t="s">
        <v>803</v>
      </c>
      <c r="D74" s="36" t="s">
        <v>768</v>
      </c>
      <c r="E74" s="52">
        <v>3522.820846872803</v>
      </c>
      <c r="F74" s="38">
        <v>0</v>
      </c>
      <c r="I74"/>
      <c r="J74" s="16"/>
      <c r="K74" s="16"/>
    </row>
    <row r="75" spans="1:11" ht="18" customHeight="1">
      <c r="A75" s="221" t="s">
        <v>805</v>
      </c>
      <c r="B75" s="222"/>
      <c r="C75" s="42" t="s">
        <v>777</v>
      </c>
      <c r="D75" s="42" t="s">
        <v>777</v>
      </c>
      <c r="E75" s="43">
        <f>SUM(E65:E74)</f>
        <v>162121.64933395773</v>
      </c>
      <c r="F75" s="44">
        <v>0</v>
      </c>
      <c r="I75"/>
      <c r="J75" s="16"/>
      <c r="K75" s="16"/>
    </row>
    <row r="76" spans="1:11" ht="18" customHeight="1">
      <c r="A76" s="35" t="s">
        <v>806</v>
      </c>
      <c r="B76" s="39" t="s">
        <v>443</v>
      </c>
      <c r="C76" s="36" t="s">
        <v>806</v>
      </c>
      <c r="D76" s="36" t="s">
        <v>768</v>
      </c>
      <c r="E76" s="52">
        <v>14942</v>
      </c>
      <c r="F76" s="38">
        <v>0</v>
      </c>
      <c r="I76"/>
      <c r="J76" s="16"/>
      <c r="K76" s="16"/>
    </row>
    <row r="77" spans="1:11" ht="18" customHeight="1">
      <c r="A77" s="35" t="s">
        <v>806</v>
      </c>
      <c r="B77" s="36" t="s">
        <v>444</v>
      </c>
      <c r="C77" s="49" t="s">
        <v>807</v>
      </c>
      <c r="D77" s="36" t="s">
        <v>768</v>
      </c>
      <c r="E77" s="37">
        <v>40404.509999999995</v>
      </c>
      <c r="F77" s="38">
        <v>0</v>
      </c>
      <c r="I77"/>
      <c r="J77" s="16"/>
      <c r="K77" s="16"/>
    </row>
    <row r="78" spans="1:11" ht="18" customHeight="1">
      <c r="A78" s="35" t="s">
        <v>806</v>
      </c>
      <c r="B78" s="36" t="s">
        <v>444</v>
      </c>
      <c r="C78" s="49" t="s">
        <v>790</v>
      </c>
      <c r="D78" s="36" t="s">
        <v>767</v>
      </c>
      <c r="E78" s="37">
        <v>4441.700000000012</v>
      </c>
      <c r="F78" s="38"/>
      <c r="I78"/>
      <c r="J78" s="16"/>
      <c r="K78" s="16"/>
    </row>
    <row r="79" spans="1:11" ht="18" customHeight="1">
      <c r="A79" s="35" t="s">
        <v>806</v>
      </c>
      <c r="B79" s="39" t="s">
        <v>495</v>
      </c>
      <c r="C79" s="49" t="s">
        <v>790</v>
      </c>
      <c r="D79" s="36" t="s">
        <v>767</v>
      </c>
      <c r="E79" s="52">
        <v>8669.15</v>
      </c>
      <c r="F79" s="38">
        <v>0</v>
      </c>
      <c r="I79"/>
      <c r="J79" s="16"/>
      <c r="K79" s="16"/>
    </row>
    <row r="80" spans="1:11" ht="18" customHeight="1">
      <c r="A80" s="35" t="s">
        <v>806</v>
      </c>
      <c r="B80" s="217" t="s">
        <v>570</v>
      </c>
      <c r="C80" s="49" t="s">
        <v>806</v>
      </c>
      <c r="D80" s="36" t="s">
        <v>768</v>
      </c>
      <c r="E80" s="52">
        <v>14477.530000000006</v>
      </c>
      <c r="F80" s="38">
        <v>0</v>
      </c>
      <c r="I80"/>
      <c r="J80" s="16"/>
      <c r="K80" s="16"/>
    </row>
    <row r="81" spans="1:11" ht="18" customHeight="1">
      <c r="A81" s="35" t="s">
        <v>806</v>
      </c>
      <c r="B81" s="223"/>
      <c r="C81" s="49" t="s">
        <v>808</v>
      </c>
      <c r="D81" s="36" t="s">
        <v>768</v>
      </c>
      <c r="E81" s="52">
        <v>13528.779999999999</v>
      </c>
      <c r="F81" s="38"/>
      <c r="I81"/>
      <c r="J81" s="16"/>
      <c r="K81" s="16"/>
    </row>
    <row r="82" spans="1:11" ht="18" customHeight="1">
      <c r="A82" s="35" t="s">
        <v>806</v>
      </c>
      <c r="B82" s="218"/>
      <c r="C82" s="49" t="s">
        <v>790</v>
      </c>
      <c r="D82" s="36" t="s">
        <v>767</v>
      </c>
      <c r="E82" s="56">
        <v>9957.1</v>
      </c>
      <c r="F82" s="38"/>
      <c r="I82"/>
      <c r="J82" s="16"/>
      <c r="K82" s="16"/>
    </row>
    <row r="83" spans="1:11" ht="18" customHeight="1">
      <c r="A83" s="35" t="s">
        <v>806</v>
      </c>
      <c r="B83" s="39" t="s">
        <v>445</v>
      </c>
      <c r="C83" s="49" t="s">
        <v>790</v>
      </c>
      <c r="D83" s="36" t="s">
        <v>767</v>
      </c>
      <c r="E83" s="52">
        <v>22213.250000000004</v>
      </c>
      <c r="F83" s="38">
        <v>0</v>
      </c>
      <c r="I83"/>
      <c r="J83" s="16"/>
      <c r="K83" s="16"/>
    </row>
    <row r="84" spans="1:11" s="62" customFormat="1" ht="18" customHeight="1">
      <c r="A84" s="57" t="s">
        <v>806</v>
      </c>
      <c r="B84" s="58" t="s">
        <v>303</v>
      </c>
      <c r="C84" s="59" t="s">
        <v>807</v>
      </c>
      <c r="D84" s="36" t="s">
        <v>768</v>
      </c>
      <c r="E84" s="60">
        <v>643</v>
      </c>
      <c r="F84" s="61">
        <v>0</v>
      </c>
      <c r="I84"/>
      <c r="J84" s="16"/>
      <c r="K84" s="16"/>
    </row>
    <row r="85" spans="1:11" ht="18" customHeight="1">
      <c r="A85" s="35" t="s">
        <v>806</v>
      </c>
      <c r="B85" s="36" t="s">
        <v>446</v>
      </c>
      <c r="C85" s="36" t="s">
        <v>806</v>
      </c>
      <c r="D85" s="36" t="s">
        <v>768</v>
      </c>
      <c r="E85" s="52">
        <v>268318.64481504716</v>
      </c>
      <c r="F85" s="38">
        <v>0</v>
      </c>
      <c r="I85"/>
      <c r="J85" s="16"/>
      <c r="K85" s="16"/>
    </row>
    <row r="86" spans="1:11" ht="18" customHeight="1">
      <c r="A86" s="35" t="s">
        <v>806</v>
      </c>
      <c r="B86" s="36" t="s">
        <v>432</v>
      </c>
      <c r="C86" s="36" t="s">
        <v>806</v>
      </c>
      <c r="D86" s="36" t="s">
        <v>768</v>
      </c>
      <c r="E86" s="52">
        <v>10536.600000000002</v>
      </c>
      <c r="F86" s="38">
        <v>0</v>
      </c>
      <c r="I86"/>
      <c r="J86" s="16"/>
      <c r="K86" s="16"/>
    </row>
    <row r="87" spans="1:11" ht="18" customHeight="1">
      <c r="A87" s="35" t="s">
        <v>806</v>
      </c>
      <c r="B87" s="36" t="s">
        <v>649</v>
      </c>
      <c r="C87" s="49" t="s">
        <v>806</v>
      </c>
      <c r="D87" s="36" t="s">
        <v>768</v>
      </c>
      <c r="E87" s="52">
        <v>1829.78</v>
      </c>
      <c r="F87" s="38">
        <v>0</v>
      </c>
      <c r="I87"/>
      <c r="J87" s="16"/>
      <c r="K87" s="16"/>
    </row>
    <row r="88" spans="1:11" ht="18" customHeight="1">
      <c r="A88" s="35" t="s">
        <v>806</v>
      </c>
      <c r="B88" s="36" t="s">
        <v>649</v>
      </c>
      <c r="C88" s="49" t="s">
        <v>808</v>
      </c>
      <c r="D88" s="36" t="s">
        <v>768</v>
      </c>
      <c r="E88" s="52">
        <v>1868.46</v>
      </c>
      <c r="F88" s="38"/>
      <c r="I88"/>
      <c r="J88" s="16"/>
      <c r="K88" s="16"/>
    </row>
    <row r="89" spans="1:11" ht="18" customHeight="1">
      <c r="A89" s="35" t="s">
        <v>806</v>
      </c>
      <c r="B89" s="39" t="s">
        <v>500</v>
      </c>
      <c r="C89" s="36" t="s">
        <v>809</v>
      </c>
      <c r="D89" s="36" t="s">
        <v>768</v>
      </c>
      <c r="E89" s="52">
        <v>7682.439999999999</v>
      </c>
      <c r="F89" s="38">
        <v>0</v>
      </c>
      <c r="I89"/>
      <c r="J89" s="16"/>
      <c r="K89" s="16"/>
    </row>
    <row r="90" spans="1:11" ht="18" customHeight="1">
      <c r="A90" s="35" t="s">
        <v>806</v>
      </c>
      <c r="B90" s="36" t="s">
        <v>447</v>
      </c>
      <c r="C90" s="36" t="s">
        <v>806</v>
      </c>
      <c r="D90" s="36" t="s">
        <v>768</v>
      </c>
      <c r="E90" s="52">
        <v>438.24</v>
      </c>
      <c r="F90" s="38">
        <v>0</v>
      </c>
      <c r="I90"/>
      <c r="J90" s="16"/>
      <c r="K90" s="16"/>
    </row>
    <row r="91" spans="1:11" ht="18" customHeight="1">
      <c r="A91" s="35" t="s">
        <v>806</v>
      </c>
      <c r="B91" s="217" t="s">
        <v>448</v>
      </c>
      <c r="C91" s="49" t="s">
        <v>806</v>
      </c>
      <c r="D91" s="36" t="s">
        <v>768</v>
      </c>
      <c r="E91" s="37">
        <v>3207.0399999999972</v>
      </c>
      <c r="F91" s="38">
        <v>0</v>
      </c>
      <c r="I91"/>
      <c r="J91" s="16"/>
      <c r="K91" s="16"/>
    </row>
    <row r="92" spans="1:11" ht="18" customHeight="1">
      <c r="A92" s="35" t="s">
        <v>806</v>
      </c>
      <c r="B92" s="223"/>
      <c r="C92" s="49" t="s">
        <v>808</v>
      </c>
      <c r="D92" s="36" t="s">
        <v>768</v>
      </c>
      <c r="E92" s="37">
        <v>3851.6800000000003</v>
      </c>
      <c r="F92" s="38"/>
      <c r="I92"/>
      <c r="J92" s="16"/>
      <c r="K92" s="16"/>
    </row>
    <row r="93" spans="1:11" ht="18" customHeight="1">
      <c r="A93" s="35" t="s">
        <v>806</v>
      </c>
      <c r="B93" s="218"/>
      <c r="C93" s="49" t="s">
        <v>790</v>
      </c>
      <c r="D93" s="36" t="s">
        <v>767</v>
      </c>
      <c r="E93" s="37">
        <v>8480.9</v>
      </c>
      <c r="F93" s="38"/>
      <c r="I93"/>
      <c r="J93" s="16"/>
      <c r="K93" s="16"/>
    </row>
    <row r="94" spans="1:11" ht="18" customHeight="1">
      <c r="A94" s="35" t="s">
        <v>806</v>
      </c>
      <c r="B94" s="36" t="s">
        <v>650</v>
      </c>
      <c r="C94" s="36" t="s">
        <v>806</v>
      </c>
      <c r="D94" s="36" t="s">
        <v>768</v>
      </c>
      <c r="E94" s="52">
        <v>643</v>
      </c>
      <c r="F94" s="38">
        <v>0</v>
      </c>
      <c r="I94"/>
      <c r="J94" s="16"/>
      <c r="K94" s="16"/>
    </row>
    <row r="95" spans="1:11" ht="18" customHeight="1">
      <c r="A95" s="35" t="s">
        <v>806</v>
      </c>
      <c r="B95" s="39" t="s">
        <v>572</v>
      </c>
      <c r="C95" s="36" t="s">
        <v>806</v>
      </c>
      <c r="D95" s="36" t="s">
        <v>768</v>
      </c>
      <c r="E95" s="52">
        <v>631.88</v>
      </c>
      <c r="F95" s="38">
        <v>0</v>
      </c>
      <c r="I95"/>
      <c r="J95" s="16"/>
      <c r="K95" s="16"/>
    </row>
    <row r="96" spans="1:11" ht="18" customHeight="1">
      <c r="A96" s="35" t="s">
        <v>806</v>
      </c>
      <c r="B96" s="217" t="s">
        <v>450</v>
      </c>
      <c r="C96" s="36" t="s">
        <v>806</v>
      </c>
      <c r="D96" s="36" t="s">
        <v>768</v>
      </c>
      <c r="E96" s="37">
        <v>5993.459999999999</v>
      </c>
      <c r="F96" s="38">
        <v>0</v>
      </c>
      <c r="I96"/>
      <c r="J96" s="16"/>
      <c r="K96" s="16"/>
    </row>
    <row r="97" spans="1:11" ht="18" customHeight="1">
      <c r="A97" s="35" t="s">
        <v>806</v>
      </c>
      <c r="B97" s="218"/>
      <c r="C97" s="49" t="s">
        <v>790</v>
      </c>
      <c r="D97" s="36" t="s">
        <v>767</v>
      </c>
      <c r="E97" s="37">
        <v>1408.02</v>
      </c>
      <c r="F97" s="38"/>
      <c r="I97"/>
      <c r="J97" s="16"/>
      <c r="K97" s="16"/>
    </row>
    <row r="98" spans="1:11" ht="18" customHeight="1">
      <c r="A98" s="35" t="s">
        <v>806</v>
      </c>
      <c r="B98" s="217" t="s">
        <v>451</v>
      </c>
      <c r="C98" s="49" t="s">
        <v>806</v>
      </c>
      <c r="D98" s="36" t="s">
        <v>768</v>
      </c>
      <c r="E98" s="52">
        <v>34821.24</v>
      </c>
      <c r="F98" s="38">
        <v>0</v>
      </c>
      <c r="I98"/>
      <c r="J98" s="16"/>
      <c r="K98" s="16"/>
    </row>
    <row r="99" spans="1:11" ht="18" customHeight="1">
      <c r="A99" s="35" t="s">
        <v>806</v>
      </c>
      <c r="B99" s="218"/>
      <c r="C99" s="49" t="s">
        <v>808</v>
      </c>
      <c r="D99" s="36" t="s">
        <v>768</v>
      </c>
      <c r="E99" s="52">
        <v>7663.23</v>
      </c>
      <c r="F99" s="38"/>
      <c r="I99"/>
      <c r="J99" s="16"/>
      <c r="K99" s="16"/>
    </row>
    <row r="100" spans="1:11" ht="18" customHeight="1">
      <c r="A100" s="35" t="s">
        <v>806</v>
      </c>
      <c r="B100" s="217" t="s">
        <v>438</v>
      </c>
      <c r="C100" s="36" t="s">
        <v>806</v>
      </c>
      <c r="D100" s="36" t="s">
        <v>768</v>
      </c>
      <c r="E100" s="63">
        <v>4891.75</v>
      </c>
      <c r="F100" s="38">
        <v>0</v>
      </c>
      <c r="I100"/>
      <c r="J100" s="16"/>
      <c r="K100" s="16"/>
    </row>
    <row r="101" spans="1:11" ht="18" customHeight="1">
      <c r="A101" s="35" t="s">
        <v>806</v>
      </c>
      <c r="B101" s="218"/>
      <c r="C101" s="49" t="s">
        <v>790</v>
      </c>
      <c r="D101" s="36" t="s">
        <v>767</v>
      </c>
      <c r="E101" s="37">
        <v>1607.08</v>
      </c>
      <c r="F101" s="38"/>
      <c r="I101"/>
      <c r="J101" s="16"/>
      <c r="K101" s="16"/>
    </row>
    <row r="102" spans="1:11" ht="18" customHeight="1">
      <c r="A102" s="35" t="s">
        <v>806</v>
      </c>
      <c r="B102" s="217" t="s">
        <v>635</v>
      </c>
      <c r="C102" s="49" t="s">
        <v>806</v>
      </c>
      <c r="D102" s="36" t="s">
        <v>768</v>
      </c>
      <c r="E102" s="37">
        <v>1281.29</v>
      </c>
      <c r="F102" s="38">
        <v>0</v>
      </c>
      <c r="I102"/>
      <c r="J102" s="16"/>
      <c r="K102" s="16"/>
    </row>
    <row r="103" spans="1:11" ht="18" customHeight="1">
      <c r="A103" s="35" t="s">
        <v>806</v>
      </c>
      <c r="B103" s="218"/>
      <c r="C103" s="49" t="s">
        <v>808</v>
      </c>
      <c r="D103" s="36" t="s">
        <v>768</v>
      </c>
      <c r="E103" s="37">
        <v>1497.06</v>
      </c>
      <c r="F103" s="38"/>
      <c r="I103"/>
      <c r="J103" s="16"/>
      <c r="K103" s="16"/>
    </row>
    <row r="104" spans="1:11" ht="18" customHeight="1">
      <c r="A104" s="35" t="s">
        <v>806</v>
      </c>
      <c r="B104" s="36" t="s">
        <v>452</v>
      </c>
      <c r="C104" s="36" t="s">
        <v>806</v>
      </c>
      <c r="D104" s="36" t="s">
        <v>768</v>
      </c>
      <c r="E104" s="37">
        <v>25763.17</v>
      </c>
      <c r="F104" s="38">
        <v>0</v>
      </c>
      <c r="I104"/>
      <c r="J104" s="16"/>
      <c r="K104" s="16"/>
    </row>
    <row r="105" spans="1:11" ht="18" customHeight="1">
      <c r="A105" s="35" t="s">
        <v>806</v>
      </c>
      <c r="B105" s="217" t="s">
        <v>651</v>
      </c>
      <c r="C105" s="49" t="s">
        <v>806</v>
      </c>
      <c r="D105" s="36" t="s">
        <v>768</v>
      </c>
      <c r="E105" s="37">
        <v>14871.48</v>
      </c>
      <c r="F105" s="38">
        <v>0</v>
      </c>
      <c r="I105"/>
      <c r="J105" s="16"/>
      <c r="K105" s="16"/>
    </row>
    <row r="106" spans="1:11" ht="18" customHeight="1">
      <c r="A106" s="35" t="s">
        <v>806</v>
      </c>
      <c r="B106" s="223"/>
      <c r="C106" s="49" t="s">
        <v>808</v>
      </c>
      <c r="D106" s="36" t="s">
        <v>768</v>
      </c>
      <c r="E106" s="37">
        <v>3592.4700000000003</v>
      </c>
      <c r="F106" s="38"/>
      <c r="I106"/>
      <c r="J106" s="16"/>
      <c r="K106" s="16"/>
    </row>
    <row r="107" spans="1:11" ht="18" customHeight="1">
      <c r="A107" s="35" t="s">
        <v>806</v>
      </c>
      <c r="B107" s="218"/>
      <c r="C107" s="49" t="s">
        <v>790</v>
      </c>
      <c r="D107" s="36" t="s">
        <v>767</v>
      </c>
      <c r="E107" s="37">
        <v>1259.18</v>
      </c>
      <c r="F107" s="38"/>
      <c r="I107"/>
      <c r="J107" s="16"/>
      <c r="K107" s="16"/>
    </row>
    <row r="108" spans="1:11" ht="18" customHeight="1">
      <c r="A108" s="35" t="s">
        <v>806</v>
      </c>
      <c r="B108" s="217" t="s">
        <v>648</v>
      </c>
      <c r="C108" s="36" t="s">
        <v>806</v>
      </c>
      <c r="D108" s="36" t="s">
        <v>768</v>
      </c>
      <c r="E108" s="64">
        <v>7008.309999999999</v>
      </c>
      <c r="F108" s="38">
        <v>0</v>
      </c>
      <c r="I108"/>
      <c r="J108" s="16"/>
      <c r="K108" s="16"/>
    </row>
    <row r="109" spans="1:11" ht="18" customHeight="1">
      <c r="A109" s="35" t="s">
        <v>806</v>
      </c>
      <c r="B109" s="218"/>
      <c r="C109" s="49" t="s">
        <v>790</v>
      </c>
      <c r="D109" s="36" t="s">
        <v>767</v>
      </c>
      <c r="E109" s="64">
        <v>3390.2</v>
      </c>
      <c r="F109" s="38"/>
      <c r="I109"/>
      <c r="J109" s="16"/>
      <c r="K109" s="16"/>
    </row>
    <row r="110" spans="1:11" ht="18" customHeight="1">
      <c r="A110" s="35" t="s">
        <v>806</v>
      </c>
      <c r="B110" s="217" t="s">
        <v>652</v>
      </c>
      <c r="C110" s="36" t="s">
        <v>806</v>
      </c>
      <c r="D110" s="36" t="s">
        <v>768</v>
      </c>
      <c r="E110" s="64">
        <v>24423.370000000003</v>
      </c>
      <c r="F110" s="38">
        <v>0</v>
      </c>
      <c r="I110"/>
      <c r="J110" s="16"/>
      <c r="K110" s="16"/>
    </row>
    <row r="111" spans="1:11" ht="18" customHeight="1">
      <c r="A111" s="35" t="s">
        <v>806</v>
      </c>
      <c r="B111" s="218"/>
      <c r="C111" s="49" t="s">
        <v>790</v>
      </c>
      <c r="D111" s="36" t="s">
        <v>767</v>
      </c>
      <c r="E111" s="64">
        <v>11036.720000000001</v>
      </c>
      <c r="F111" s="38"/>
      <c r="I111"/>
      <c r="J111" s="16"/>
      <c r="K111" s="16"/>
    </row>
    <row r="112" spans="1:11" ht="18" customHeight="1">
      <c r="A112" s="35" t="s">
        <v>806</v>
      </c>
      <c r="B112" s="36" t="s">
        <v>653</v>
      </c>
      <c r="C112" s="36" t="s">
        <v>806</v>
      </c>
      <c r="D112" s="36" t="s">
        <v>768</v>
      </c>
      <c r="E112" s="37">
        <v>16307.76</v>
      </c>
      <c r="F112" s="38">
        <v>0</v>
      </c>
      <c r="I112"/>
      <c r="J112" s="16"/>
      <c r="K112" s="16"/>
    </row>
    <row r="113" spans="1:11" ht="18" customHeight="1">
      <c r="A113" s="221" t="s">
        <v>810</v>
      </c>
      <c r="B113" s="222"/>
      <c r="C113" s="42" t="s">
        <v>777</v>
      </c>
      <c r="D113" s="42" t="s">
        <v>777</v>
      </c>
      <c r="E113" s="50">
        <f>SUM(E76:E112)</f>
        <v>603581.4748150472</v>
      </c>
      <c r="F113" s="44">
        <v>0</v>
      </c>
      <c r="I113"/>
      <c r="J113" s="16"/>
      <c r="K113" s="16"/>
    </row>
    <row r="114" spans="1:11" ht="18" customHeight="1">
      <c r="A114" s="35" t="s">
        <v>811</v>
      </c>
      <c r="B114" s="36" t="s">
        <v>622</v>
      </c>
      <c r="C114" s="36" t="s">
        <v>812</v>
      </c>
      <c r="D114" s="36" t="s">
        <v>768</v>
      </c>
      <c r="E114" s="37">
        <v>98.44</v>
      </c>
      <c r="F114" s="38">
        <v>0</v>
      </c>
      <c r="I114"/>
      <c r="J114" s="16"/>
      <c r="K114" s="16"/>
    </row>
    <row r="115" spans="1:11" ht="18" customHeight="1">
      <c r="A115" s="35" t="s">
        <v>811</v>
      </c>
      <c r="B115" s="39" t="s">
        <v>27</v>
      </c>
      <c r="C115" s="36" t="s">
        <v>813</v>
      </c>
      <c r="D115" s="36" t="s">
        <v>768</v>
      </c>
      <c r="E115" s="37">
        <v>143510.57160737563</v>
      </c>
      <c r="F115" s="38">
        <v>0</v>
      </c>
      <c r="I115"/>
      <c r="J115" s="16"/>
      <c r="K115" s="16"/>
    </row>
    <row r="116" spans="1:11" ht="18" customHeight="1">
      <c r="A116" s="35" t="s">
        <v>811</v>
      </c>
      <c r="B116" s="36" t="s">
        <v>624</v>
      </c>
      <c r="C116" s="36" t="s">
        <v>814</v>
      </c>
      <c r="D116" s="36" t="s">
        <v>768</v>
      </c>
      <c r="E116" s="37">
        <v>14126.309999999998</v>
      </c>
      <c r="F116" s="38">
        <v>0</v>
      </c>
      <c r="I116"/>
      <c r="J116" s="16"/>
      <c r="K116" s="16"/>
    </row>
    <row r="117" spans="1:11" ht="18" customHeight="1">
      <c r="A117" s="35" t="s">
        <v>811</v>
      </c>
      <c r="B117" s="36" t="s">
        <v>417</v>
      </c>
      <c r="C117" s="36" t="s">
        <v>790</v>
      </c>
      <c r="D117" s="36" t="s">
        <v>767</v>
      </c>
      <c r="E117" s="37">
        <v>23782.66</v>
      </c>
      <c r="F117" s="38">
        <v>0</v>
      </c>
      <c r="I117"/>
      <c r="J117" s="16"/>
      <c r="K117" s="16"/>
    </row>
    <row r="118" spans="1:11" ht="18" customHeight="1">
      <c r="A118" s="35" t="s">
        <v>811</v>
      </c>
      <c r="B118" s="217" t="s">
        <v>556</v>
      </c>
      <c r="C118" s="36" t="s">
        <v>790</v>
      </c>
      <c r="D118" s="36" t="s">
        <v>767</v>
      </c>
      <c r="E118" s="41">
        <v>3239.34</v>
      </c>
      <c r="F118" s="38">
        <v>0</v>
      </c>
      <c r="I118"/>
      <c r="J118" s="16"/>
      <c r="K118" s="16"/>
    </row>
    <row r="119" spans="1:11" ht="18" customHeight="1">
      <c r="A119" s="35" t="s">
        <v>811</v>
      </c>
      <c r="B119" s="218"/>
      <c r="C119" s="36" t="s">
        <v>811</v>
      </c>
      <c r="D119" s="36" t="s">
        <v>768</v>
      </c>
      <c r="E119" s="41">
        <v>36982.438089802556</v>
      </c>
      <c r="F119" s="38">
        <v>0</v>
      </c>
      <c r="I119"/>
      <c r="J119" s="16"/>
      <c r="K119" s="16"/>
    </row>
    <row r="120" spans="1:11" ht="18" customHeight="1">
      <c r="A120" s="35" t="s">
        <v>811</v>
      </c>
      <c r="B120" s="39" t="s">
        <v>625</v>
      </c>
      <c r="C120" s="36" t="s">
        <v>815</v>
      </c>
      <c r="D120" s="36" t="s">
        <v>768</v>
      </c>
      <c r="E120" s="37">
        <v>48881.70999999999</v>
      </c>
      <c r="F120" s="38">
        <v>0</v>
      </c>
      <c r="I120"/>
      <c r="J120" s="16"/>
      <c r="K120" s="16"/>
    </row>
    <row r="121" spans="1:11" ht="18" customHeight="1">
      <c r="A121" s="35" t="s">
        <v>811</v>
      </c>
      <c r="B121" s="36" t="s">
        <v>816</v>
      </c>
      <c r="C121" s="36" t="s">
        <v>790</v>
      </c>
      <c r="D121" s="36" t="s">
        <v>767</v>
      </c>
      <c r="E121" s="37">
        <v>10266.18</v>
      </c>
      <c r="F121" s="38"/>
      <c r="I121"/>
      <c r="J121" s="16"/>
      <c r="K121" s="16"/>
    </row>
    <row r="122" spans="1:11" ht="18" customHeight="1">
      <c r="A122" s="35" t="s">
        <v>811</v>
      </c>
      <c r="B122" s="36" t="s">
        <v>817</v>
      </c>
      <c r="C122" s="36" t="s">
        <v>790</v>
      </c>
      <c r="D122" s="36" t="s">
        <v>767</v>
      </c>
      <c r="E122" s="37">
        <v>1391.54</v>
      </c>
      <c r="F122" s="38">
        <v>0</v>
      </c>
      <c r="I122"/>
      <c r="J122" s="16"/>
      <c r="K122" s="16"/>
    </row>
    <row r="123" spans="1:11" ht="18" customHeight="1">
      <c r="A123" s="35" t="s">
        <v>811</v>
      </c>
      <c r="B123" s="36" t="s">
        <v>818</v>
      </c>
      <c r="C123" s="36" t="s">
        <v>790</v>
      </c>
      <c r="D123" s="36" t="s">
        <v>767</v>
      </c>
      <c r="E123" s="37">
        <v>61966.7</v>
      </c>
      <c r="F123" s="38">
        <v>0</v>
      </c>
      <c r="I123"/>
      <c r="J123" s="16"/>
      <c r="K123" s="16"/>
    </row>
    <row r="124" spans="1:11" ht="18" customHeight="1">
      <c r="A124" s="35" t="s">
        <v>811</v>
      </c>
      <c r="B124" s="36" t="s">
        <v>819</v>
      </c>
      <c r="C124" s="36" t="s">
        <v>790</v>
      </c>
      <c r="D124" s="36" t="s">
        <v>767</v>
      </c>
      <c r="E124" s="37">
        <v>11505.390000000001</v>
      </c>
      <c r="F124" s="38">
        <v>0</v>
      </c>
      <c r="I124"/>
      <c r="J124" s="16"/>
      <c r="K124" s="16"/>
    </row>
    <row r="125" spans="1:11" ht="18" customHeight="1">
      <c r="A125" s="35" t="s">
        <v>811</v>
      </c>
      <c r="B125" s="36" t="s">
        <v>820</v>
      </c>
      <c r="C125" s="36" t="s">
        <v>790</v>
      </c>
      <c r="D125" s="36" t="s">
        <v>767</v>
      </c>
      <c r="E125" s="37">
        <v>46388.6</v>
      </c>
      <c r="F125" s="38">
        <v>0</v>
      </c>
      <c r="I125"/>
      <c r="J125" s="16"/>
      <c r="K125" s="16"/>
    </row>
    <row r="126" spans="1:11" ht="18" customHeight="1">
      <c r="A126" s="35" t="s">
        <v>811</v>
      </c>
      <c r="B126" s="36" t="s">
        <v>821</v>
      </c>
      <c r="C126" s="36" t="s">
        <v>790</v>
      </c>
      <c r="D126" s="36" t="s">
        <v>767</v>
      </c>
      <c r="E126" s="37">
        <v>24434</v>
      </c>
      <c r="F126" s="38">
        <v>0</v>
      </c>
      <c r="I126"/>
      <c r="J126" s="16"/>
      <c r="K126" s="16"/>
    </row>
    <row r="127" spans="1:11" ht="18" customHeight="1">
      <c r="A127" s="35" t="s">
        <v>811</v>
      </c>
      <c r="B127" s="36" t="s">
        <v>822</v>
      </c>
      <c r="C127" s="36" t="s">
        <v>790</v>
      </c>
      <c r="D127" s="36" t="s">
        <v>767</v>
      </c>
      <c r="E127" s="37">
        <v>11574</v>
      </c>
      <c r="F127" s="38">
        <v>0</v>
      </c>
      <c r="I127"/>
      <c r="J127" s="16"/>
      <c r="K127" s="16"/>
    </row>
    <row r="128" spans="1:11" ht="18" customHeight="1">
      <c r="A128" s="35" t="s">
        <v>811</v>
      </c>
      <c r="B128" s="36" t="s">
        <v>823</v>
      </c>
      <c r="C128" s="36" t="s">
        <v>790</v>
      </c>
      <c r="D128" s="36" t="s">
        <v>767</v>
      </c>
      <c r="E128" s="37">
        <v>4118.65</v>
      </c>
      <c r="F128" s="38">
        <v>0</v>
      </c>
      <c r="I128"/>
      <c r="J128" s="16"/>
      <c r="K128" s="16"/>
    </row>
    <row r="129" spans="1:11" ht="18" customHeight="1">
      <c r="A129" s="35" t="s">
        <v>811</v>
      </c>
      <c r="B129" s="36" t="s">
        <v>824</v>
      </c>
      <c r="C129" s="36" t="s">
        <v>790</v>
      </c>
      <c r="D129" s="36" t="s">
        <v>767</v>
      </c>
      <c r="E129" s="37">
        <v>14908.400000000001</v>
      </c>
      <c r="F129" s="38">
        <v>0</v>
      </c>
      <c r="I129"/>
      <c r="J129" s="16"/>
      <c r="K129" s="16"/>
    </row>
    <row r="130" spans="1:11" ht="18" customHeight="1">
      <c r="A130" s="35" t="s">
        <v>811</v>
      </c>
      <c r="B130" s="36" t="s">
        <v>825</v>
      </c>
      <c r="C130" s="36" t="s">
        <v>790</v>
      </c>
      <c r="D130" s="36" t="s">
        <v>767</v>
      </c>
      <c r="E130" s="37">
        <v>3858</v>
      </c>
      <c r="F130" s="38">
        <v>0</v>
      </c>
      <c r="I130"/>
      <c r="J130" s="16"/>
      <c r="K130" s="16"/>
    </row>
    <row r="131" spans="1:11" ht="18" customHeight="1">
      <c r="A131" s="35" t="s">
        <v>811</v>
      </c>
      <c r="B131" s="36" t="s">
        <v>826</v>
      </c>
      <c r="C131" s="36" t="s">
        <v>790</v>
      </c>
      <c r="D131" s="36" t="s">
        <v>767</v>
      </c>
      <c r="E131" s="37">
        <v>1391.54</v>
      </c>
      <c r="F131" s="38">
        <v>0</v>
      </c>
      <c r="I131"/>
      <c r="J131" s="16"/>
      <c r="K131" s="16"/>
    </row>
    <row r="132" spans="1:11" ht="18" customHeight="1">
      <c r="A132" s="35" t="s">
        <v>811</v>
      </c>
      <c r="B132" s="36" t="s">
        <v>827</v>
      </c>
      <c r="C132" s="36" t="s">
        <v>790</v>
      </c>
      <c r="D132" s="36" t="s">
        <v>767</v>
      </c>
      <c r="E132" s="37">
        <v>24365.89</v>
      </c>
      <c r="F132" s="38">
        <v>0</v>
      </c>
      <c r="I132"/>
      <c r="J132" s="16"/>
      <c r="K132" s="16"/>
    </row>
    <row r="133" spans="1:11" ht="18" customHeight="1">
      <c r="A133" s="221" t="s">
        <v>828</v>
      </c>
      <c r="B133" s="222"/>
      <c r="C133" s="42" t="s">
        <v>777</v>
      </c>
      <c r="D133" s="42" t="s">
        <v>777</v>
      </c>
      <c r="E133" s="50">
        <f>SUM(E114:E132)</f>
        <v>486790.35969717824</v>
      </c>
      <c r="F133" s="44">
        <v>0</v>
      </c>
      <c r="I133"/>
      <c r="J133" s="16"/>
      <c r="K133" s="16"/>
    </row>
    <row r="134" spans="1:11" ht="18" customHeight="1">
      <c r="A134" s="35" t="s">
        <v>829</v>
      </c>
      <c r="B134" s="36" t="s">
        <v>298</v>
      </c>
      <c r="C134" s="36" t="s">
        <v>830</v>
      </c>
      <c r="D134" s="36" t="s">
        <v>767</v>
      </c>
      <c r="E134" s="37">
        <v>72839.86000000002</v>
      </c>
      <c r="F134" s="38">
        <v>0</v>
      </c>
      <c r="I134"/>
      <c r="J134" s="16"/>
      <c r="K134" s="16"/>
    </row>
    <row r="135" spans="1:11" ht="18" customHeight="1">
      <c r="A135" s="35" t="s">
        <v>829</v>
      </c>
      <c r="B135" s="36" t="s">
        <v>831</v>
      </c>
      <c r="C135" s="36" t="s">
        <v>830</v>
      </c>
      <c r="D135" s="36" t="s">
        <v>767</v>
      </c>
      <c r="E135" s="37">
        <v>21013.43</v>
      </c>
      <c r="F135" s="38">
        <v>0</v>
      </c>
      <c r="I135"/>
      <c r="J135" s="16"/>
      <c r="K135" s="16"/>
    </row>
    <row r="136" spans="1:11" ht="18" customHeight="1">
      <c r="A136" s="35" t="s">
        <v>829</v>
      </c>
      <c r="B136" s="39" t="s">
        <v>832</v>
      </c>
      <c r="C136" s="36" t="s">
        <v>830</v>
      </c>
      <c r="D136" s="36" t="s">
        <v>767</v>
      </c>
      <c r="E136" s="37">
        <v>81457.64</v>
      </c>
      <c r="F136" s="38">
        <v>0</v>
      </c>
      <c r="I136"/>
      <c r="J136" s="16"/>
      <c r="K136" s="16"/>
    </row>
    <row r="137" spans="1:11" ht="18" customHeight="1">
      <c r="A137" s="35" t="s">
        <v>829</v>
      </c>
      <c r="B137" s="36" t="s">
        <v>414</v>
      </c>
      <c r="C137" s="36" t="s">
        <v>830</v>
      </c>
      <c r="D137" s="36" t="s">
        <v>767</v>
      </c>
      <c r="E137" s="37">
        <v>82507.51000000001</v>
      </c>
      <c r="F137" s="38">
        <v>0</v>
      </c>
      <c r="I137"/>
      <c r="J137" s="16"/>
      <c r="K137" s="16"/>
    </row>
    <row r="138" spans="1:11" ht="18" customHeight="1">
      <c r="A138" s="35" t="s">
        <v>829</v>
      </c>
      <c r="B138" s="36" t="s">
        <v>833</v>
      </c>
      <c r="C138" s="36" t="s">
        <v>830</v>
      </c>
      <c r="D138" s="36" t="s">
        <v>767</v>
      </c>
      <c r="E138" s="37">
        <v>4779.7</v>
      </c>
      <c r="F138" s="38">
        <v>0</v>
      </c>
      <c r="I138"/>
      <c r="J138" s="16"/>
      <c r="K138" s="16"/>
    </row>
    <row r="139" spans="1:11" ht="18" customHeight="1">
      <c r="A139" s="35" t="s">
        <v>829</v>
      </c>
      <c r="B139" s="36" t="s">
        <v>834</v>
      </c>
      <c r="C139" s="36" t="s">
        <v>830</v>
      </c>
      <c r="D139" s="36" t="s">
        <v>767</v>
      </c>
      <c r="E139" s="37">
        <v>27391.64</v>
      </c>
      <c r="F139" s="38">
        <v>0</v>
      </c>
      <c r="I139"/>
      <c r="J139" s="16"/>
      <c r="K139" s="16"/>
    </row>
    <row r="140" spans="1:11" ht="18" customHeight="1">
      <c r="A140" s="35" t="s">
        <v>829</v>
      </c>
      <c r="B140" s="36" t="s">
        <v>415</v>
      </c>
      <c r="C140" s="36" t="s">
        <v>830</v>
      </c>
      <c r="D140" s="36" t="s">
        <v>767</v>
      </c>
      <c r="E140" s="37">
        <v>63167.96999999999</v>
      </c>
      <c r="F140" s="38">
        <v>0</v>
      </c>
      <c r="I140"/>
      <c r="J140" s="16"/>
      <c r="K140" s="16"/>
    </row>
    <row r="141" spans="1:11" ht="18" customHeight="1">
      <c r="A141" s="35" t="s">
        <v>829</v>
      </c>
      <c r="B141" s="36" t="s">
        <v>835</v>
      </c>
      <c r="C141" s="36" t="s">
        <v>830</v>
      </c>
      <c r="D141" s="36" t="s">
        <v>767</v>
      </c>
      <c r="E141" s="37">
        <v>125538.47999999998</v>
      </c>
      <c r="F141" s="38">
        <v>0</v>
      </c>
      <c r="I141"/>
      <c r="J141" s="16"/>
      <c r="K141" s="16"/>
    </row>
    <row r="142" spans="1:11" ht="18" customHeight="1">
      <c r="A142" s="35" t="s">
        <v>829</v>
      </c>
      <c r="B142" s="36" t="s">
        <v>836</v>
      </c>
      <c r="C142" s="36" t="s">
        <v>830</v>
      </c>
      <c r="D142" s="36" t="s">
        <v>767</v>
      </c>
      <c r="E142" s="37">
        <v>15274.54</v>
      </c>
      <c r="F142" s="38">
        <v>0</v>
      </c>
      <c r="I142"/>
      <c r="J142" s="16"/>
      <c r="K142" s="16"/>
    </row>
    <row r="143" spans="1:11" ht="18" customHeight="1">
      <c r="A143" s="221" t="s">
        <v>837</v>
      </c>
      <c r="B143" s="222"/>
      <c r="C143" s="42" t="s">
        <v>777</v>
      </c>
      <c r="D143" s="42" t="s">
        <v>777</v>
      </c>
      <c r="E143" s="50">
        <f>SUM(E134:E142)</f>
        <v>493970.76999999996</v>
      </c>
      <c r="F143" s="44">
        <v>0</v>
      </c>
      <c r="I143"/>
      <c r="J143" s="16"/>
      <c r="K143" s="16"/>
    </row>
    <row r="144" spans="1:11" ht="18" customHeight="1">
      <c r="A144" s="35" t="s">
        <v>838</v>
      </c>
      <c r="B144" s="36" t="s">
        <v>658</v>
      </c>
      <c r="C144" s="36" t="s">
        <v>839</v>
      </c>
      <c r="D144" s="36" t="s">
        <v>768</v>
      </c>
      <c r="E144" s="37">
        <v>28141.199999999997</v>
      </c>
      <c r="F144" s="38">
        <v>0</v>
      </c>
      <c r="I144"/>
      <c r="J144" s="16"/>
      <c r="K144" s="16"/>
    </row>
    <row r="145" spans="1:11" ht="18" customHeight="1">
      <c r="A145" s="35" t="s">
        <v>838</v>
      </c>
      <c r="B145" s="39" t="s">
        <v>472</v>
      </c>
      <c r="C145" s="40" t="s">
        <v>840</v>
      </c>
      <c r="D145" s="36" t="s">
        <v>768</v>
      </c>
      <c r="E145" s="41">
        <v>104352.72000000003</v>
      </c>
      <c r="F145" s="38">
        <v>0</v>
      </c>
      <c r="I145"/>
      <c r="J145" s="16"/>
      <c r="K145" s="16"/>
    </row>
    <row r="146" spans="1:11" ht="18" customHeight="1">
      <c r="A146" s="35" t="s">
        <v>838</v>
      </c>
      <c r="B146" s="36" t="s">
        <v>468</v>
      </c>
      <c r="C146" s="36" t="s">
        <v>839</v>
      </c>
      <c r="D146" s="36" t="s">
        <v>768</v>
      </c>
      <c r="E146" s="37">
        <v>159327.4435315531</v>
      </c>
      <c r="F146" s="38">
        <v>0</v>
      </c>
      <c r="I146"/>
      <c r="J146" s="16"/>
      <c r="K146" s="16"/>
    </row>
    <row r="147" spans="1:11" ht="18" customHeight="1">
      <c r="A147" s="35" t="s">
        <v>838</v>
      </c>
      <c r="B147" s="39" t="s">
        <v>655</v>
      </c>
      <c r="C147" s="36" t="s">
        <v>839</v>
      </c>
      <c r="D147" s="36" t="s">
        <v>768</v>
      </c>
      <c r="E147" s="41">
        <v>49508.41999999999</v>
      </c>
      <c r="F147" s="38">
        <v>0</v>
      </c>
      <c r="I147"/>
      <c r="J147" s="16"/>
      <c r="K147" s="16"/>
    </row>
    <row r="148" spans="1:11" ht="18" customHeight="1">
      <c r="A148" s="35" t="s">
        <v>838</v>
      </c>
      <c r="B148" s="39" t="s">
        <v>425</v>
      </c>
      <c r="C148" s="40" t="s">
        <v>841</v>
      </c>
      <c r="D148" s="36" t="s">
        <v>767</v>
      </c>
      <c r="E148" s="41">
        <v>26747.720000000005</v>
      </c>
      <c r="F148" s="38">
        <v>0</v>
      </c>
      <c r="I148"/>
      <c r="J148" s="16"/>
      <c r="K148" s="16"/>
    </row>
    <row r="149" spans="1:11" ht="18" customHeight="1">
      <c r="A149" s="35" t="s">
        <v>838</v>
      </c>
      <c r="B149" s="36" t="s">
        <v>656</v>
      </c>
      <c r="C149" s="36" t="s">
        <v>839</v>
      </c>
      <c r="D149" s="36" t="s">
        <v>768</v>
      </c>
      <c r="E149" s="37">
        <v>39368.590000000004</v>
      </c>
      <c r="F149" s="38">
        <v>0</v>
      </c>
      <c r="I149"/>
      <c r="J149" s="16"/>
      <c r="K149" s="16"/>
    </row>
    <row r="150" spans="1:11" ht="18" customHeight="1">
      <c r="A150" s="35" t="s">
        <v>838</v>
      </c>
      <c r="B150" s="36" t="s">
        <v>657</v>
      </c>
      <c r="C150" s="36" t="s">
        <v>839</v>
      </c>
      <c r="D150" s="36" t="s">
        <v>768</v>
      </c>
      <c r="E150" s="37">
        <v>20938.22</v>
      </c>
      <c r="F150" s="38">
        <v>0</v>
      </c>
      <c r="I150"/>
      <c r="J150" s="16"/>
      <c r="K150" s="16"/>
    </row>
    <row r="151" spans="1:11" ht="18" customHeight="1">
      <c r="A151" s="221" t="s">
        <v>842</v>
      </c>
      <c r="B151" s="222"/>
      <c r="C151" s="42" t="s">
        <v>777</v>
      </c>
      <c r="D151" s="42" t="s">
        <v>777</v>
      </c>
      <c r="E151" s="50">
        <f>SUM(E144:E150)</f>
        <v>428384.31353155314</v>
      </c>
      <c r="F151" s="44">
        <v>0</v>
      </c>
      <c r="I151"/>
      <c r="J151" s="16"/>
      <c r="K151" s="16"/>
    </row>
    <row r="152" spans="1:11" ht="18" customHeight="1">
      <c r="A152" s="35" t="s">
        <v>843</v>
      </c>
      <c r="B152" s="217" t="s">
        <v>517</v>
      </c>
      <c r="C152" s="49" t="s">
        <v>844</v>
      </c>
      <c r="D152" s="36" t="s">
        <v>768</v>
      </c>
      <c r="E152" s="64">
        <v>306.47</v>
      </c>
      <c r="F152" s="38">
        <v>0</v>
      </c>
      <c r="I152"/>
      <c r="J152" s="16"/>
      <c r="K152" s="16"/>
    </row>
    <row r="153" spans="1:11" ht="18" customHeight="1">
      <c r="A153" s="35" t="s">
        <v>843</v>
      </c>
      <c r="B153" s="218"/>
      <c r="C153" s="49" t="s">
        <v>790</v>
      </c>
      <c r="D153" s="36" t="s">
        <v>767</v>
      </c>
      <c r="E153" s="64">
        <v>5502.34</v>
      </c>
      <c r="F153" s="38"/>
      <c r="I153"/>
      <c r="J153" s="16"/>
      <c r="K153" s="16"/>
    </row>
    <row r="154" spans="1:11" ht="18" customHeight="1">
      <c r="A154" s="35" t="s">
        <v>843</v>
      </c>
      <c r="B154" s="36" t="s">
        <v>533</v>
      </c>
      <c r="C154" s="49" t="s">
        <v>845</v>
      </c>
      <c r="D154" s="36" t="s">
        <v>767</v>
      </c>
      <c r="E154" s="37">
        <v>57302.45</v>
      </c>
      <c r="F154" s="38">
        <v>0</v>
      </c>
      <c r="I154"/>
      <c r="J154" s="16"/>
      <c r="K154" s="16"/>
    </row>
    <row r="155" spans="1:11" ht="18" customHeight="1">
      <c r="A155" s="35" t="s">
        <v>843</v>
      </c>
      <c r="B155" s="217" t="s">
        <v>512</v>
      </c>
      <c r="C155" s="49" t="s">
        <v>846</v>
      </c>
      <c r="D155" s="36" t="s">
        <v>768</v>
      </c>
      <c r="E155" s="64">
        <v>5229.4</v>
      </c>
      <c r="F155" s="38">
        <v>0</v>
      </c>
      <c r="I155"/>
      <c r="J155" s="16"/>
      <c r="K155" s="16"/>
    </row>
    <row r="156" spans="1:11" ht="18" customHeight="1">
      <c r="A156" s="35" t="s">
        <v>843</v>
      </c>
      <c r="B156" s="223"/>
      <c r="C156" s="49" t="s">
        <v>844</v>
      </c>
      <c r="D156" s="36" t="s">
        <v>768</v>
      </c>
      <c r="E156" s="64">
        <v>919.41</v>
      </c>
      <c r="F156" s="38"/>
      <c r="I156"/>
      <c r="J156" s="16"/>
      <c r="K156" s="16"/>
    </row>
    <row r="157" spans="1:11" ht="18" customHeight="1">
      <c r="A157" s="35" t="s">
        <v>843</v>
      </c>
      <c r="B157" s="218"/>
      <c r="C157" s="49" t="s">
        <v>790</v>
      </c>
      <c r="D157" s="36" t="s">
        <v>767</v>
      </c>
      <c r="E157" s="64">
        <v>61303.27</v>
      </c>
      <c r="F157" s="38"/>
      <c r="I157"/>
      <c r="J157" s="16"/>
      <c r="K157" s="16"/>
    </row>
    <row r="158" spans="1:11" ht="18" customHeight="1">
      <c r="A158" s="35" t="s">
        <v>843</v>
      </c>
      <c r="B158" s="36" t="s">
        <v>847</v>
      </c>
      <c r="C158" s="49" t="s">
        <v>790</v>
      </c>
      <c r="D158" s="36" t="s">
        <v>767</v>
      </c>
      <c r="E158" s="37">
        <v>874.9200000000001</v>
      </c>
      <c r="F158" s="38">
        <v>0</v>
      </c>
      <c r="I158"/>
      <c r="J158" s="16"/>
      <c r="K158" s="16"/>
    </row>
    <row r="159" spans="1:11" ht="18" customHeight="1">
      <c r="A159" s="35" t="s">
        <v>843</v>
      </c>
      <c r="B159" s="36" t="s">
        <v>513</v>
      </c>
      <c r="C159" s="49" t="s">
        <v>790</v>
      </c>
      <c r="D159" s="36" t="s">
        <v>767</v>
      </c>
      <c r="E159" s="37">
        <v>22888.92</v>
      </c>
      <c r="F159" s="38">
        <v>0</v>
      </c>
      <c r="I159"/>
      <c r="J159" s="16"/>
      <c r="K159" s="16"/>
    </row>
    <row r="160" spans="1:11" ht="18" customHeight="1">
      <c r="A160" s="35" t="s">
        <v>843</v>
      </c>
      <c r="B160" s="36" t="s">
        <v>677</v>
      </c>
      <c r="C160" s="49" t="s">
        <v>844</v>
      </c>
      <c r="D160" s="36" t="s">
        <v>768</v>
      </c>
      <c r="E160" s="64">
        <v>1391.54</v>
      </c>
      <c r="F160" s="38">
        <v>0</v>
      </c>
      <c r="I160"/>
      <c r="J160" s="16"/>
      <c r="K160" s="16"/>
    </row>
    <row r="161" spans="1:11" ht="18" customHeight="1">
      <c r="A161" s="35" t="s">
        <v>843</v>
      </c>
      <c r="B161" s="36" t="s">
        <v>677</v>
      </c>
      <c r="C161" s="49" t="s">
        <v>790</v>
      </c>
      <c r="D161" s="36" t="s">
        <v>767</v>
      </c>
      <c r="E161" s="64">
        <v>449.2</v>
      </c>
      <c r="F161" s="38"/>
      <c r="I161"/>
      <c r="J161" s="16"/>
      <c r="K161" s="16"/>
    </row>
    <row r="162" spans="1:11" ht="18" customHeight="1">
      <c r="A162" s="35" t="s">
        <v>843</v>
      </c>
      <c r="B162" s="217" t="s">
        <v>149</v>
      </c>
      <c r="C162" s="49" t="s">
        <v>844</v>
      </c>
      <c r="D162" s="36" t="s">
        <v>768</v>
      </c>
      <c r="E162" s="64">
        <v>4869.42</v>
      </c>
      <c r="F162" s="38">
        <v>0</v>
      </c>
      <c r="I162"/>
      <c r="J162" s="16"/>
      <c r="K162" s="16"/>
    </row>
    <row r="163" spans="1:11" ht="18" customHeight="1">
      <c r="A163" s="35" t="s">
        <v>843</v>
      </c>
      <c r="B163" s="218"/>
      <c r="C163" s="49" t="s">
        <v>790</v>
      </c>
      <c r="D163" s="36" t="s">
        <v>767</v>
      </c>
      <c r="E163" s="64">
        <v>6523.639999999999</v>
      </c>
      <c r="F163" s="38"/>
      <c r="I163"/>
      <c r="J163" s="16"/>
      <c r="K163" s="16"/>
    </row>
    <row r="164" spans="1:11" ht="18" customHeight="1">
      <c r="A164" s="35" t="s">
        <v>843</v>
      </c>
      <c r="B164" s="36" t="s">
        <v>521</v>
      </c>
      <c r="C164" s="49" t="s">
        <v>790</v>
      </c>
      <c r="D164" s="36" t="s">
        <v>767</v>
      </c>
      <c r="E164" s="37">
        <v>7119.920000000001</v>
      </c>
      <c r="F164" s="38">
        <v>0</v>
      </c>
      <c r="I164"/>
      <c r="J164" s="16"/>
      <c r="K164" s="16"/>
    </row>
    <row r="165" spans="1:11" ht="18" customHeight="1">
      <c r="A165" s="35" t="s">
        <v>843</v>
      </c>
      <c r="B165" s="36" t="s">
        <v>514</v>
      </c>
      <c r="C165" s="49" t="s">
        <v>790</v>
      </c>
      <c r="D165" s="36" t="s">
        <v>767</v>
      </c>
      <c r="E165" s="37">
        <v>12215.560000000001</v>
      </c>
      <c r="F165" s="38">
        <v>0</v>
      </c>
      <c r="I165"/>
      <c r="J165" s="16"/>
      <c r="K165" s="16"/>
    </row>
    <row r="166" spans="1:11" ht="18" customHeight="1">
      <c r="A166" s="35" t="s">
        <v>843</v>
      </c>
      <c r="B166" s="36" t="s">
        <v>33</v>
      </c>
      <c r="C166" s="49" t="s">
        <v>848</v>
      </c>
      <c r="D166" s="36" t="s">
        <v>768</v>
      </c>
      <c r="E166" s="37">
        <v>162433.58000000002</v>
      </c>
      <c r="F166" s="38">
        <v>0</v>
      </c>
      <c r="I166"/>
      <c r="J166" s="16"/>
      <c r="K166" s="16"/>
    </row>
    <row r="167" spans="1:11" ht="18" customHeight="1">
      <c r="A167" s="35" t="s">
        <v>843</v>
      </c>
      <c r="B167" s="217" t="s">
        <v>150</v>
      </c>
      <c r="C167" s="49" t="s">
        <v>844</v>
      </c>
      <c r="D167" s="36" t="s">
        <v>768</v>
      </c>
      <c r="E167" s="64">
        <v>33790.05</v>
      </c>
      <c r="F167" s="38">
        <v>0</v>
      </c>
      <c r="I167"/>
      <c r="J167" s="16"/>
      <c r="K167" s="16"/>
    </row>
    <row r="168" spans="1:11" ht="18" customHeight="1">
      <c r="A168" s="35" t="s">
        <v>843</v>
      </c>
      <c r="B168" s="218"/>
      <c r="C168" s="49" t="s">
        <v>790</v>
      </c>
      <c r="D168" s="36" t="s">
        <v>767</v>
      </c>
      <c r="E168" s="64">
        <v>613.14</v>
      </c>
      <c r="F168" s="38"/>
      <c r="I168"/>
      <c r="J168" s="16"/>
      <c r="K168" s="16"/>
    </row>
    <row r="169" spans="1:11" ht="18" customHeight="1">
      <c r="A169" s="35" t="s">
        <v>843</v>
      </c>
      <c r="B169" s="217" t="s">
        <v>121</v>
      </c>
      <c r="C169" s="49" t="s">
        <v>846</v>
      </c>
      <c r="D169" s="36" t="s">
        <v>768</v>
      </c>
      <c r="E169" s="64">
        <v>112209.06</v>
      </c>
      <c r="F169" s="38">
        <v>0</v>
      </c>
      <c r="I169"/>
      <c r="J169" s="16"/>
      <c r="K169" s="16"/>
    </row>
    <row r="170" spans="1:11" ht="18" customHeight="1">
      <c r="A170" s="35" t="s">
        <v>843</v>
      </c>
      <c r="B170" s="223"/>
      <c r="C170" s="49" t="s">
        <v>844</v>
      </c>
      <c r="D170" s="36" t="s">
        <v>768</v>
      </c>
      <c r="E170" s="64">
        <v>919.41</v>
      </c>
      <c r="F170" s="38"/>
      <c r="I170"/>
      <c r="J170" s="16"/>
      <c r="K170" s="16"/>
    </row>
    <row r="171" spans="1:11" ht="18" customHeight="1">
      <c r="A171" s="35" t="s">
        <v>843</v>
      </c>
      <c r="B171" s="218"/>
      <c r="C171" s="49" t="s">
        <v>790</v>
      </c>
      <c r="D171" s="36" t="s">
        <v>767</v>
      </c>
      <c r="E171" s="64">
        <v>52168.97</v>
      </c>
      <c r="F171" s="38"/>
      <c r="I171"/>
      <c r="J171" s="16"/>
      <c r="K171" s="16"/>
    </row>
    <row r="172" spans="1:11" ht="18" customHeight="1">
      <c r="A172" s="35" t="s">
        <v>843</v>
      </c>
      <c r="B172" s="217" t="s">
        <v>434</v>
      </c>
      <c r="C172" s="49" t="s">
        <v>846</v>
      </c>
      <c r="D172" s="36" t="s">
        <v>768</v>
      </c>
      <c r="E172" s="64">
        <v>17310.36</v>
      </c>
      <c r="F172" s="38">
        <v>0</v>
      </c>
      <c r="I172"/>
      <c r="J172" s="16"/>
      <c r="K172" s="16"/>
    </row>
    <row r="173" spans="1:11" ht="18" customHeight="1">
      <c r="A173" s="35" t="s">
        <v>843</v>
      </c>
      <c r="B173" s="218"/>
      <c r="C173" s="49" t="s">
        <v>790</v>
      </c>
      <c r="D173" s="36" t="s">
        <v>767</v>
      </c>
      <c r="E173" s="64">
        <v>34096.14</v>
      </c>
      <c r="F173" s="38"/>
      <c r="I173"/>
      <c r="J173" s="16"/>
      <c r="K173" s="16"/>
    </row>
    <row r="174" spans="1:11" ht="18" customHeight="1">
      <c r="A174" s="35" t="s">
        <v>843</v>
      </c>
      <c r="B174" s="36" t="s">
        <v>310</v>
      </c>
      <c r="C174" s="49" t="s">
        <v>849</v>
      </c>
      <c r="D174" s="36" t="s">
        <v>767</v>
      </c>
      <c r="E174" s="37">
        <v>294997.81999999995</v>
      </c>
      <c r="F174" s="38">
        <v>0</v>
      </c>
      <c r="I174"/>
      <c r="J174" s="16"/>
      <c r="K174" s="16"/>
    </row>
    <row r="175" spans="1:11" ht="18" customHeight="1">
      <c r="A175" s="35" t="s">
        <v>843</v>
      </c>
      <c r="B175" s="36" t="s">
        <v>850</v>
      </c>
      <c r="C175" s="49" t="s">
        <v>851</v>
      </c>
      <c r="D175" s="36" t="s">
        <v>767</v>
      </c>
      <c r="E175" s="37">
        <v>1391.54</v>
      </c>
      <c r="F175" s="38">
        <v>0</v>
      </c>
      <c r="I175"/>
      <c r="J175" s="16"/>
      <c r="K175" s="16"/>
    </row>
    <row r="176" spans="1:11" ht="18" customHeight="1">
      <c r="A176" s="35" t="s">
        <v>843</v>
      </c>
      <c r="B176" s="36" t="s">
        <v>526</v>
      </c>
      <c r="C176" s="49" t="s">
        <v>790</v>
      </c>
      <c r="D176" s="36" t="s">
        <v>767</v>
      </c>
      <c r="E176" s="37">
        <v>42104.16999999999</v>
      </c>
      <c r="F176" s="38">
        <v>0</v>
      </c>
      <c r="I176"/>
      <c r="J176" s="16"/>
      <c r="K176" s="16"/>
    </row>
    <row r="177" spans="1:11" ht="18" customHeight="1">
      <c r="A177" s="35" t="s">
        <v>843</v>
      </c>
      <c r="B177" s="36" t="s">
        <v>516</v>
      </c>
      <c r="C177" s="49" t="s">
        <v>790</v>
      </c>
      <c r="D177" s="36" t="s">
        <v>767</v>
      </c>
      <c r="E177" s="37">
        <v>25855.870000000003</v>
      </c>
      <c r="F177" s="38">
        <v>0</v>
      </c>
      <c r="I177"/>
      <c r="J177" s="16"/>
      <c r="K177" s="16"/>
    </row>
    <row r="178" spans="1:11" ht="18" customHeight="1">
      <c r="A178" s="35" t="s">
        <v>843</v>
      </c>
      <c r="B178" s="217" t="s">
        <v>659</v>
      </c>
      <c r="C178" s="49" t="s">
        <v>846</v>
      </c>
      <c r="D178" s="36" t="s">
        <v>768</v>
      </c>
      <c r="E178" s="37">
        <v>10233.68</v>
      </c>
      <c r="F178" s="38"/>
      <c r="I178"/>
      <c r="J178" s="16"/>
      <c r="K178" s="16"/>
    </row>
    <row r="179" spans="1:11" ht="18" customHeight="1">
      <c r="A179" s="35" t="s">
        <v>843</v>
      </c>
      <c r="B179" s="223"/>
      <c r="C179" s="49" t="s">
        <v>844</v>
      </c>
      <c r="D179" s="36" t="s">
        <v>768</v>
      </c>
      <c r="E179" s="64">
        <v>612.94</v>
      </c>
      <c r="F179" s="38">
        <v>0</v>
      </c>
      <c r="I179"/>
      <c r="J179" s="16"/>
      <c r="K179" s="16"/>
    </row>
    <row r="180" spans="1:11" ht="18" customHeight="1">
      <c r="A180" s="35" t="s">
        <v>843</v>
      </c>
      <c r="B180" s="218"/>
      <c r="C180" s="49" t="s">
        <v>790</v>
      </c>
      <c r="D180" s="36" t="s">
        <v>767</v>
      </c>
      <c r="E180" s="64">
        <v>25422.02</v>
      </c>
      <c r="F180" s="38"/>
      <c r="I180"/>
      <c r="J180" s="16"/>
      <c r="K180" s="16"/>
    </row>
    <row r="181" spans="1:11" ht="18" customHeight="1">
      <c r="A181" s="35" t="s">
        <v>843</v>
      </c>
      <c r="B181" s="36" t="s">
        <v>51</v>
      </c>
      <c r="C181" s="49" t="s">
        <v>844</v>
      </c>
      <c r="D181" s="36" t="s">
        <v>768</v>
      </c>
      <c r="E181" s="64">
        <v>9510.84</v>
      </c>
      <c r="F181" s="38">
        <v>0</v>
      </c>
      <c r="I181"/>
      <c r="J181" s="16"/>
      <c r="K181" s="16"/>
    </row>
    <row r="182" spans="1:11" ht="18" customHeight="1">
      <c r="A182" s="221" t="s">
        <v>852</v>
      </c>
      <c r="B182" s="222"/>
      <c r="C182" s="42" t="s">
        <v>777</v>
      </c>
      <c r="D182" s="42" t="s">
        <v>777</v>
      </c>
      <c r="E182" s="50">
        <f>SUM(E152:E181)</f>
        <v>1010566.05</v>
      </c>
      <c r="F182" s="44">
        <v>0</v>
      </c>
      <c r="I182"/>
      <c r="J182" s="16"/>
      <c r="K182" s="16"/>
    </row>
    <row r="183" spans="1:11" ht="18" customHeight="1">
      <c r="A183" s="35" t="s">
        <v>853</v>
      </c>
      <c r="B183" s="36" t="s">
        <v>496</v>
      </c>
      <c r="C183" s="49" t="s">
        <v>854</v>
      </c>
      <c r="D183" s="36" t="s">
        <v>767</v>
      </c>
      <c r="E183" s="37">
        <v>1328.24</v>
      </c>
      <c r="F183" s="38">
        <v>0</v>
      </c>
      <c r="I183"/>
      <c r="J183" s="16"/>
      <c r="K183" s="16"/>
    </row>
    <row r="184" spans="1:11" ht="18" customHeight="1">
      <c r="A184" s="35" t="s">
        <v>853</v>
      </c>
      <c r="B184" s="36" t="s">
        <v>855</v>
      </c>
      <c r="C184" s="49" t="s">
        <v>856</v>
      </c>
      <c r="D184" s="36" t="s">
        <v>767</v>
      </c>
      <c r="E184" s="64">
        <v>31641.34</v>
      </c>
      <c r="F184" s="38">
        <v>0</v>
      </c>
      <c r="I184"/>
      <c r="J184" s="16"/>
      <c r="K184" s="16"/>
    </row>
    <row r="185" spans="1:11" ht="18" customHeight="1">
      <c r="A185" s="35" t="s">
        <v>853</v>
      </c>
      <c r="B185" s="217" t="s">
        <v>32</v>
      </c>
      <c r="C185" s="49" t="s">
        <v>857</v>
      </c>
      <c r="D185" s="36" t="s">
        <v>768</v>
      </c>
      <c r="E185" s="64">
        <v>82329.07342986253</v>
      </c>
      <c r="F185" s="38">
        <v>0</v>
      </c>
      <c r="I185"/>
      <c r="J185" s="16"/>
      <c r="K185" s="16"/>
    </row>
    <row r="186" spans="1:11" ht="18" customHeight="1">
      <c r="A186" s="35" t="s">
        <v>853</v>
      </c>
      <c r="B186" s="223"/>
      <c r="C186" s="49" t="s">
        <v>856</v>
      </c>
      <c r="D186" s="36" t="s">
        <v>767</v>
      </c>
      <c r="E186" s="64">
        <v>7733.54</v>
      </c>
      <c r="F186" s="38"/>
      <c r="I186"/>
      <c r="J186" s="16"/>
      <c r="K186" s="16"/>
    </row>
    <row r="187" spans="1:11" ht="18" customHeight="1">
      <c r="A187" s="35" t="s">
        <v>853</v>
      </c>
      <c r="B187" s="218"/>
      <c r="C187" s="49" t="s">
        <v>854</v>
      </c>
      <c r="D187" s="36" t="s">
        <v>767</v>
      </c>
      <c r="E187" s="64">
        <v>2089.08</v>
      </c>
      <c r="F187" s="38"/>
      <c r="I187"/>
      <c r="J187" s="16"/>
      <c r="K187" s="16"/>
    </row>
    <row r="188" spans="1:11" ht="18" customHeight="1">
      <c r="A188" s="35" t="s">
        <v>853</v>
      </c>
      <c r="B188" s="36" t="s">
        <v>499</v>
      </c>
      <c r="C188" s="49" t="s">
        <v>853</v>
      </c>
      <c r="D188" s="36" t="s">
        <v>767</v>
      </c>
      <c r="E188" s="64">
        <v>1386.1</v>
      </c>
      <c r="F188" s="38">
        <v>0</v>
      </c>
      <c r="I188"/>
      <c r="J188" s="16"/>
      <c r="K188" s="16"/>
    </row>
    <row r="189" spans="1:11" ht="18" customHeight="1">
      <c r="A189" s="35" t="s">
        <v>853</v>
      </c>
      <c r="B189" s="217" t="s">
        <v>308</v>
      </c>
      <c r="C189" s="49" t="s">
        <v>853</v>
      </c>
      <c r="D189" s="36" t="s">
        <v>767</v>
      </c>
      <c r="E189" s="64">
        <v>5544.4</v>
      </c>
      <c r="F189" s="38">
        <v>0</v>
      </c>
      <c r="I189"/>
      <c r="J189" s="16"/>
      <c r="K189" s="16"/>
    </row>
    <row r="190" spans="1:11" ht="18" customHeight="1">
      <c r="A190" s="35" t="s">
        <v>853</v>
      </c>
      <c r="B190" s="218"/>
      <c r="C190" s="49" t="s">
        <v>853</v>
      </c>
      <c r="D190" s="36" t="s">
        <v>768</v>
      </c>
      <c r="E190" s="64">
        <v>1330.0992064062116</v>
      </c>
      <c r="F190" s="38"/>
      <c r="I190"/>
      <c r="J190" s="16"/>
      <c r="K190" s="16"/>
    </row>
    <row r="191" spans="1:11" ht="18" customHeight="1">
      <c r="A191" s="35" t="s">
        <v>853</v>
      </c>
      <c r="B191" s="36" t="s">
        <v>501</v>
      </c>
      <c r="C191" s="49" t="s">
        <v>853</v>
      </c>
      <c r="D191" s="36" t="s">
        <v>767</v>
      </c>
      <c r="E191" s="64">
        <v>3407.2200000000003</v>
      </c>
      <c r="F191" s="38">
        <v>0</v>
      </c>
      <c r="I191"/>
      <c r="J191" s="16"/>
      <c r="K191" s="16"/>
    </row>
    <row r="192" spans="1:11" ht="18" customHeight="1">
      <c r="A192" s="35" t="s">
        <v>853</v>
      </c>
      <c r="B192" s="36" t="s">
        <v>502</v>
      </c>
      <c r="C192" s="49" t="s">
        <v>853</v>
      </c>
      <c r="D192" s="36" t="s">
        <v>767</v>
      </c>
      <c r="E192" s="64">
        <v>38038.24</v>
      </c>
      <c r="F192" s="38">
        <v>0</v>
      </c>
      <c r="I192"/>
      <c r="J192" s="16"/>
      <c r="K192" s="16"/>
    </row>
    <row r="193" spans="1:11" ht="18" customHeight="1">
      <c r="A193" s="35" t="s">
        <v>853</v>
      </c>
      <c r="B193" s="36" t="s">
        <v>504</v>
      </c>
      <c r="C193" s="49" t="s">
        <v>854</v>
      </c>
      <c r="D193" s="36" t="s">
        <v>767</v>
      </c>
      <c r="E193" s="37">
        <v>3131.5</v>
      </c>
      <c r="F193" s="38">
        <v>0</v>
      </c>
      <c r="I193"/>
      <c r="J193" s="16"/>
      <c r="K193" s="16"/>
    </row>
    <row r="194" spans="1:11" ht="18" customHeight="1">
      <c r="A194" s="35" t="s">
        <v>853</v>
      </c>
      <c r="B194" s="36" t="s">
        <v>316</v>
      </c>
      <c r="C194" s="49" t="s">
        <v>854</v>
      </c>
      <c r="D194" s="36" t="s">
        <v>767</v>
      </c>
      <c r="E194" s="37">
        <v>4634.4</v>
      </c>
      <c r="F194" s="38">
        <v>0</v>
      </c>
      <c r="I194"/>
      <c r="J194" s="16"/>
      <c r="K194" s="16"/>
    </row>
    <row r="195" spans="1:11" ht="18" customHeight="1">
      <c r="A195" s="35" t="s">
        <v>853</v>
      </c>
      <c r="B195" s="36" t="s">
        <v>506</v>
      </c>
      <c r="C195" s="49" t="s">
        <v>854</v>
      </c>
      <c r="D195" s="36" t="s">
        <v>767</v>
      </c>
      <c r="E195" s="37">
        <v>11188.24</v>
      </c>
      <c r="F195" s="38">
        <v>0</v>
      </c>
      <c r="I195"/>
      <c r="J195" s="16"/>
      <c r="K195" s="16"/>
    </row>
    <row r="196" spans="1:11" ht="18" customHeight="1">
      <c r="A196" s="35" t="s">
        <v>853</v>
      </c>
      <c r="B196" s="36" t="s">
        <v>555</v>
      </c>
      <c r="C196" s="49" t="s">
        <v>853</v>
      </c>
      <c r="D196" s="36" t="s">
        <v>767</v>
      </c>
      <c r="E196" s="64">
        <v>4501.82</v>
      </c>
      <c r="F196" s="38">
        <v>0</v>
      </c>
      <c r="I196"/>
      <c r="J196" s="16"/>
      <c r="K196" s="16"/>
    </row>
    <row r="197" spans="1:11" ht="18" customHeight="1">
      <c r="A197" s="221" t="s">
        <v>858</v>
      </c>
      <c r="B197" s="222"/>
      <c r="C197" s="42" t="s">
        <v>777</v>
      </c>
      <c r="D197" s="42" t="s">
        <v>777</v>
      </c>
      <c r="E197" s="43">
        <f>SUM(E183:E196)</f>
        <v>198283.29263626874</v>
      </c>
      <c r="F197" s="44">
        <v>0</v>
      </c>
      <c r="I197"/>
      <c r="J197" s="16"/>
      <c r="K197" s="16"/>
    </row>
    <row r="198" spans="1:11" ht="18" customHeight="1">
      <c r="A198" s="35" t="s">
        <v>859</v>
      </c>
      <c r="B198" s="217" t="s">
        <v>860</v>
      </c>
      <c r="C198" s="49" t="s">
        <v>861</v>
      </c>
      <c r="D198" s="36" t="s">
        <v>767</v>
      </c>
      <c r="E198" s="64">
        <v>25000</v>
      </c>
      <c r="F198" s="38">
        <v>0</v>
      </c>
      <c r="I198"/>
      <c r="J198" s="16"/>
      <c r="K198" s="16"/>
    </row>
    <row r="199" spans="1:11" ht="18" customHeight="1">
      <c r="A199" s="35" t="s">
        <v>859</v>
      </c>
      <c r="B199" s="218"/>
      <c r="C199" s="49" t="s">
        <v>862</v>
      </c>
      <c r="D199" s="36" t="s">
        <v>767</v>
      </c>
      <c r="E199" s="64">
        <v>14344.22</v>
      </c>
      <c r="F199" s="38"/>
      <c r="I199"/>
      <c r="J199" s="16"/>
      <c r="K199" s="16"/>
    </row>
    <row r="200" spans="1:11" ht="18" customHeight="1">
      <c r="A200" s="35" t="s">
        <v>859</v>
      </c>
      <c r="B200" s="36" t="s">
        <v>511</v>
      </c>
      <c r="C200" s="49" t="s">
        <v>859</v>
      </c>
      <c r="D200" s="36" t="s">
        <v>767</v>
      </c>
      <c r="E200" s="37">
        <v>2209.34</v>
      </c>
      <c r="F200" s="38">
        <v>0</v>
      </c>
      <c r="I200"/>
      <c r="J200" s="16"/>
      <c r="K200" s="16"/>
    </row>
    <row r="201" spans="1:11" ht="18" customHeight="1">
      <c r="A201" s="35" t="s">
        <v>859</v>
      </c>
      <c r="B201" s="39" t="s">
        <v>421</v>
      </c>
      <c r="C201" s="49" t="s">
        <v>841</v>
      </c>
      <c r="D201" s="36" t="s">
        <v>767</v>
      </c>
      <c r="E201" s="37">
        <v>155889.94999999998</v>
      </c>
      <c r="F201" s="38">
        <v>0</v>
      </c>
      <c r="I201"/>
      <c r="J201" s="16"/>
      <c r="K201" s="16"/>
    </row>
    <row r="202" spans="1:11" ht="18" customHeight="1">
      <c r="A202" s="35" t="s">
        <v>859</v>
      </c>
      <c r="B202" s="217" t="s">
        <v>300</v>
      </c>
      <c r="C202" s="49" t="s">
        <v>861</v>
      </c>
      <c r="D202" s="36" t="s">
        <v>767</v>
      </c>
      <c r="E202" s="64">
        <v>64059.18</v>
      </c>
      <c r="F202" s="38">
        <v>0</v>
      </c>
      <c r="I202"/>
      <c r="J202" s="16"/>
      <c r="K202" s="16"/>
    </row>
    <row r="203" spans="1:11" ht="18" customHeight="1">
      <c r="A203" s="35" t="s">
        <v>859</v>
      </c>
      <c r="B203" s="218"/>
      <c r="C203" s="49" t="s">
        <v>841</v>
      </c>
      <c r="D203" s="36" t="s">
        <v>767</v>
      </c>
      <c r="E203" s="64">
        <v>13300.86</v>
      </c>
      <c r="F203" s="38"/>
      <c r="I203"/>
      <c r="J203" s="16"/>
      <c r="K203" s="16"/>
    </row>
    <row r="204" spans="1:11" ht="18" customHeight="1">
      <c r="A204" s="35" t="s">
        <v>859</v>
      </c>
      <c r="B204" s="217" t="s">
        <v>422</v>
      </c>
      <c r="C204" s="49" t="s">
        <v>861</v>
      </c>
      <c r="D204" s="36" t="s">
        <v>767</v>
      </c>
      <c r="E204" s="64">
        <v>62842.1</v>
      </c>
      <c r="F204" s="38">
        <v>0</v>
      </c>
      <c r="I204"/>
      <c r="J204" s="16"/>
      <c r="K204" s="16"/>
    </row>
    <row r="205" spans="1:11" ht="18" customHeight="1">
      <c r="A205" s="35" t="s">
        <v>859</v>
      </c>
      <c r="B205" s="218"/>
      <c r="C205" s="49" t="s">
        <v>841</v>
      </c>
      <c r="D205" s="36" t="s">
        <v>767</v>
      </c>
      <c r="E205" s="64">
        <v>8999.9</v>
      </c>
      <c r="F205" s="38"/>
      <c r="I205"/>
      <c r="J205" s="16"/>
      <c r="K205" s="16"/>
    </row>
    <row r="206" spans="1:11" ht="18" customHeight="1">
      <c r="A206" s="35" t="s">
        <v>859</v>
      </c>
      <c r="B206" s="36" t="s">
        <v>474</v>
      </c>
      <c r="C206" s="49" t="s">
        <v>859</v>
      </c>
      <c r="D206" s="36" t="s">
        <v>767</v>
      </c>
      <c r="E206" s="37">
        <v>6716.68</v>
      </c>
      <c r="F206" s="38">
        <v>0</v>
      </c>
      <c r="I206"/>
      <c r="J206" s="16"/>
      <c r="K206" s="16"/>
    </row>
    <row r="207" spans="1:11" ht="18" customHeight="1">
      <c r="A207" s="35" t="s">
        <v>859</v>
      </c>
      <c r="B207" s="217" t="s">
        <v>124</v>
      </c>
      <c r="C207" s="49" t="s">
        <v>859</v>
      </c>
      <c r="D207" s="36" t="s">
        <v>767</v>
      </c>
      <c r="E207" s="37">
        <v>11967.3</v>
      </c>
      <c r="F207" s="38">
        <v>0</v>
      </c>
      <c r="I207"/>
      <c r="J207" s="16"/>
      <c r="K207" s="16"/>
    </row>
    <row r="208" spans="1:11" ht="18" customHeight="1">
      <c r="A208" s="35" t="s">
        <v>859</v>
      </c>
      <c r="B208" s="218"/>
      <c r="C208" s="49" t="s">
        <v>863</v>
      </c>
      <c r="D208" s="36" t="s">
        <v>768</v>
      </c>
      <c r="E208" s="37">
        <v>23060.15</v>
      </c>
      <c r="F208" s="38"/>
      <c r="I208"/>
      <c r="J208" s="16"/>
      <c r="K208" s="16"/>
    </row>
    <row r="209" spans="1:11" ht="18" customHeight="1">
      <c r="A209" s="35" t="s">
        <v>859</v>
      </c>
      <c r="B209" s="217" t="s">
        <v>475</v>
      </c>
      <c r="C209" s="49" t="s">
        <v>859</v>
      </c>
      <c r="D209" s="36" t="s">
        <v>767</v>
      </c>
      <c r="E209" s="64">
        <v>65892.68</v>
      </c>
      <c r="F209" s="38">
        <v>0</v>
      </c>
      <c r="I209"/>
      <c r="J209" s="16"/>
      <c r="K209" s="16"/>
    </row>
    <row r="210" spans="1:11" ht="18" customHeight="1">
      <c r="A210" s="35" t="s">
        <v>859</v>
      </c>
      <c r="B210" s="223"/>
      <c r="C210" s="49" t="s">
        <v>863</v>
      </c>
      <c r="D210" s="36" t="s">
        <v>768</v>
      </c>
      <c r="E210" s="64">
        <v>3799.88</v>
      </c>
      <c r="F210" s="38"/>
      <c r="I210"/>
      <c r="J210" s="16"/>
      <c r="K210" s="16"/>
    </row>
    <row r="211" spans="1:11" ht="18" customHeight="1">
      <c r="A211" s="35" t="s">
        <v>859</v>
      </c>
      <c r="B211" s="218"/>
      <c r="C211" s="49" t="s">
        <v>862</v>
      </c>
      <c r="D211" s="36" t="s">
        <v>767</v>
      </c>
      <c r="E211" s="64">
        <v>9612.1</v>
      </c>
      <c r="F211" s="38"/>
      <c r="I211"/>
      <c r="J211" s="16"/>
      <c r="K211" s="16"/>
    </row>
    <row r="212" spans="1:11" ht="18" customHeight="1">
      <c r="A212" s="35" t="s">
        <v>859</v>
      </c>
      <c r="B212" s="217" t="s">
        <v>423</v>
      </c>
      <c r="C212" s="49" t="s">
        <v>859</v>
      </c>
      <c r="D212" s="36" t="s">
        <v>767</v>
      </c>
      <c r="E212" s="65">
        <v>2000</v>
      </c>
      <c r="F212" s="38">
        <v>0</v>
      </c>
      <c r="I212"/>
      <c r="J212" s="16"/>
      <c r="K212" s="16"/>
    </row>
    <row r="213" spans="1:11" ht="18" customHeight="1">
      <c r="A213" s="35" t="s">
        <v>859</v>
      </c>
      <c r="B213" s="223"/>
      <c r="C213" s="49" t="s">
        <v>863</v>
      </c>
      <c r="D213" s="36" t="s">
        <v>768</v>
      </c>
      <c r="E213" s="65">
        <v>4282</v>
      </c>
      <c r="F213" s="38"/>
      <c r="I213"/>
      <c r="J213" s="16"/>
      <c r="K213" s="16"/>
    </row>
    <row r="214" spans="1:11" ht="18" customHeight="1">
      <c r="A214" s="35" t="s">
        <v>859</v>
      </c>
      <c r="B214" s="218"/>
      <c r="C214" s="49" t="s">
        <v>862</v>
      </c>
      <c r="D214" s="36" t="s">
        <v>767</v>
      </c>
      <c r="E214" s="64">
        <v>1000.04</v>
      </c>
      <c r="F214" s="38"/>
      <c r="I214"/>
      <c r="J214" s="16"/>
      <c r="K214" s="16"/>
    </row>
    <row r="215" spans="1:11" ht="18" customHeight="1">
      <c r="A215" s="35" t="s">
        <v>859</v>
      </c>
      <c r="B215" s="36" t="s">
        <v>309</v>
      </c>
      <c r="C215" s="49" t="s">
        <v>859</v>
      </c>
      <c r="D215" s="36" t="s">
        <v>768</v>
      </c>
      <c r="E215" s="37">
        <v>109548.19869509243</v>
      </c>
      <c r="F215" s="38">
        <v>0</v>
      </c>
      <c r="I215"/>
      <c r="J215" s="16"/>
      <c r="K215" s="16"/>
    </row>
    <row r="216" spans="1:11" ht="18" customHeight="1">
      <c r="A216" s="35" t="s">
        <v>859</v>
      </c>
      <c r="B216" s="217" t="s">
        <v>508</v>
      </c>
      <c r="C216" s="49" t="s">
        <v>859</v>
      </c>
      <c r="D216" s="36" t="s">
        <v>767</v>
      </c>
      <c r="E216" s="64">
        <v>82089.66</v>
      </c>
      <c r="F216" s="38">
        <v>0</v>
      </c>
      <c r="I216"/>
      <c r="J216" s="16"/>
      <c r="K216" s="16"/>
    </row>
    <row r="217" spans="1:11" ht="18" customHeight="1">
      <c r="A217" s="35" t="s">
        <v>859</v>
      </c>
      <c r="B217" s="218"/>
      <c r="C217" s="49" t="s">
        <v>862</v>
      </c>
      <c r="D217" s="36" t="s">
        <v>767</v>
      </c>
      <c r="E217" s="64">
        <v>5158.87</v>
      </c>
      <c r="F217" s="38"/>
      <c r="I217"/>
      <c r="J217" s="16"/>
      <c r="K217" s="16"/>
    </row>
    <row r="218" spans="1:11" ht="18" customHeight="1">
      <c r="A218" s="35" t="s">
        <v>859</v>
      </c>
      <c r="B218" s="36" t="s">
        <v>479</v>
      </c>
      <c r="C218" s="49" t="s">
        <v>859</v>
      </c>
      <c r="D218" s="36" t="s">
        <v>767</v>
      </c>
      <c r="E218" s="37">
        <v>1391.54</v>
      </c>
      <c r="F218" s="38">
        <v>0</v>
      </c>
      <c r="I218"/>
      <c r="J218" s="16"/>
      <c r="K218" s="16"/>
    </row>
    <row r="219" spans="1:11" ht="18" customHeight="1">
      <c r="A219" s="35" t="s">
        <v>859</v>
      </c>
      <c r="B219" s="217" t="s">
        <v>481</v>
      </c>
      <c r="C219" s="49" t="s">
        <v>859</v>
      </c>
      <c r="D219" s="36" t="s">
        <v>767</v>
      </c>
      <c r="E219" s="37">
        <v>17648.699999999997</v>
      </c>
      <c r="F219" s="38">
        <v>0</v>
      </c>
      <c r="I219"/>
      <c r="J219" s="16"/>
      <c r="K219" s="16"/>
    </row>
    <row r="220" spans="1:11" ht="18" customHeight="1">
      <c r="A220" s="35" t="s">
        <v>859</v>
      </c>
      <c r="B220" s="218"/>
      <c r="C220" s="49" t="s">
        <v>863</v>
      </c>
      <c r="D220" s="36" t="s">
        <v>768</v>
      </c>
      <c r="E220" s="37">
        <v>16697</v>
      </c>
      <c r="F220" s="38"/>
      <c r="I220"/>
      <c r="J220" s="16"/>
      <c r="K220" s="16"/>
    </row>
    <row r="221" spans="1:11" ht="18" customHeight="1">
      <c r="A221" s="35" t="s">
        <v>859</v>
      </c>
      <c r="B221" s="36" t="s">
        <v>509</v>
      </c>
      <c r="C221" s="49" t="s">
        <v>859</v>
      </c>
      <c r="D221" s="36" t="s">
        <v>767</v>
      </c>
      <c r="E221" s="37">
        <v>4315.12</v>
      </c>
      <c r="F221" s="38">
        <v>0</v>
      </c>
      <c r="I221"/>
      <c r="J221" s="16"/>
      <c r="K221" s="16"/>
    </row>
    <row r="222" spans="1:11" ht="18" customHeight="1">
      <c r="A222" s="35" t="s">
        <v>859</v>
      </c>
      <c r="B222" s="39" t="s">
        <v>424</v>
      </c>
      <c r="C222" s="49" t="s">
        <v>790</v>
      </c>
      <c r="D222" s="36" t="s">
        <v>767</v>
      </c>
      <c r="E222" s="37">
        <v>2624.24</v>
      </c>
      <c r="F222" s="38">
        <v>0</v>
      </c>
      <c r="I222"/>
      <c r="J222" s="16"/>
      <c r="K222" s="16"/>
    </row>
    <row r="223" spans="1:11" ht="18" customHeight="1">
      <c r="A223" s="35" t="s">
        <v>859</v>
      </c>
      <c r="B223" s="36" t="s">
        <v>491</v>
      </c>
      <c r="C223" s="49" t="s">
        <v>859</v>
      </c>
      <c r="D223" s="36" t="s">
        <v>767</v>
      </c>
      <c r="E223" s="37">
        <v>8570.08</v>
      </c>
      <c r="F223" s="38">
        <v>0</v>
      </c>
      <c r="I223"/>
      <c r="J223" s="16"/>
      <c r="K223" s="16"/>
    </row>
    <row r="224" spans="1:11" ht="18" customHeight="1">
      <c r="A224" s="35" t="s">
        <v>859</v>
      </c>
      <c r="B224" s="36" t="s">
        <v>510</v>
      </c>
      <c r="C224" s="49" t="s">
        <v>859</v>
      </c>
      <c r="D224" s="36" t="s">
        <v>767</v>
      </c>
      <c r="E224" s="37">
        <v>20881.8</v>
      </c>
      <c r="F224" s="38">
        <v>0</v>
      </c>
      <c r="I224"/>
      <c r="J224" s="16"/>
      <c r="K224" s="16"/>
    </row>
    <row r="225" spans="1:11" ht="18" customHeight="1">
      <c r="A225" s="35" t="s">
        <v>859</v>
      </c>
      <c r="B225" s="217" t="s">
        <v>492</v>
      </c>
      <c r="C225" s="49" t="s">
        <v>859</v>
      </c>
      <c r="D225" s="36" t="s">
        <v>767</v>
      </c>
      <c r="E225" s="37">
        <v>14360</v>
      </c>
      <c r="F225" s="38">
        <v>0</v>
      </c>
      <c r="I225"/>
      <c r="J225" s="16"/>
      <c r="K225" s="16"/>
    </row>
    <row r="226" spans="1:11" ht="18" customHeight="1">
      <c r="A226" s="35" t="s">
        <v>859</v>
      </c>
      <c r="B226" s="218"/>
      <c r="C226" s="49" t="s">
        <v>863</v>
      </c>
      <c r="D226" s="36" t="s">
        <v>768</v>
      </c>
      <c r="E226" s="37">
        <v>22916.6</v>
      </c>
      <c r="F226" s="38"/>
      <c r="I226"/>
      <c r="J226" s="16"/>
      <c r="K226" s="16"/>
    </row>
    <row r="227" spans="1:11" ht="18" customHeight="1">
      <c r="A227" s="35" t="s">
        <v>859</v>
      </c>
      <c r="B227" s="36" t="s">
        <v>493</v>
      </c>
      <c r="C227" s="49" t="s">
        <v>859</v>
      </c>
      <c r="D227" s="36" t="s">
        <v>767</v>
      </c>
      <c r="E227" s="37">
        <v>11158.98</v>
      </c>
      <c r="F227" s="38">
        <v>0</v>
      </c>
      <c r="I227"/>
      <c r="J227" s="16"/>
      <c r="K227" s="16"/>
    </row>
    <row r="228" spans="1:11" ht="18" customHeight="1">
      <c r="A228" s="221" t="s">
        <v>864</v>
      </c>
      <c r="B228" s="222"/>
      <c r="C228" s="42" t="s">
        <v>777</v>
      </c>
      <c r="D228" s="42" t="s">
        <v>777</v>
      </c>
      <c r="E228" s="50">
        <f>SUM(E198:E227)</f>
        <v>792337.1686950923</v>
      </c>
      <c r="F228" s="44">
        <v>0</v>
      </c>
      <c r="I228"/>
      <c r="J228" s="16"/>
      <c r="K228" s="16"/>
    </row>
    <row r="229" spans="1:11" ht="18" customHeight="1">
      <c r="A229" s="35" t="s">
        <v>865</v>
      </c>
      <c r="B229" s="39" t="s">
        <v>866</v>
      </c>
      <c r="C229" s="49" t="s">
        <v>790</v>
      </c>
      <c r="D229" s="36" t="s">
        <v>767</v>
      </c>
      <c r="E229" s="37">
        <v>39194.630000000005</v>
      </c>
      <c r="F229" s="38">
        <v>0</v>
      </c>
      <c r="I229"/>
      <c r="J229" s="16"/>
      <c r="K229" s="16"/>
    </row>
    <row r="230" spans="1:11" ht="18" customHeight="1">
      <c r="A230" s="35" t="s">
        <v>865</v>
      </c>
      <c r="B230" s="36" t="s">
        <v>473</v>
      </c>
      <c r="C230" s="49" t="s">
        <v>790</v>
      </c>
      <c r="D230" s="36" t="s">
        <v>767</v>
      </c>
      <c r="E230" s="37">
        <v>27659.72</v>
      </c>
      <c r="F230" s="38">
        <v>0</v>
      </c>
      <c r="I230"/>
      <c r="J230" s="16"/>
      <c r="K230" s="16"/>
    </row>
    <row r="231" spans="1:11" ht="18" customHeight="1">
      <c r="A231" s="35" t="s">
        <v>865</v>
      </c>
      <c r="B231" s="36" t="s">
        <v>476</v>
      </c>
      <c r="C231" s="49" t="s">
        <v>790</v>
      </c>
      <c r="D231" s="36" t="s">
        <v>767</v>
      </c>
      <c r="E231" s="37">
        <v>4483.5599999999995</v>
      </c>
      <c r="F231" s="38">
        <v>0</v>
      </c>
      <c r="I231"/>
      <c r="J231" s="16"/>
      <c r="K231" s="16"/>
    </row>
    <row r="232" spans="1:11" ht="18" customHeight="1">
      <c r="A232" s="35" t="s">
        <v>865</v>
      </c>
      <c r="B232" s="39" t="s">
        <v>307</v>
      </c>
      <c r="C232" s="49" t="s">
        <v>790</v>
      </c>
      <c r="D232" s="36" t="s">
        <v>767</v>
      </c>
      <c r="E232" s="37">
        <v>443</v>
      </c>
      <c r="F232" s="38">
        <v>0</v>
      </c>
      <c r="I232"/>
      <c r="J232" s="16"/>
      <c r="K232" s="16"/>
    </row>
    <row r="233" spans="1:11" ht="18" customHeight="1">
      <c r="A233" s="35" t="s">
        <v>865</v>
      </c>
      <c r="B233" s="36" t="s">
        <v>478</v>
      </c>
      <c r="C233" s="49" t="s">
        <v>790</v>
      </c>
      <c r="D233" s="36" t="s">
        <v>767</v>
      </c>
      <c r="E233" s="37">
        <v>67548.43000000001</v>
      </c>
      <c r="F233" s="38">
        <v>0</v>
      </c>
      <c r="I233"/>
      <c r="J233" s="16"/>
      <c r="K233" s="16"/>
    </row>
    <row r="234" spans="1:11" ht="18" customHeight="1">
      <c r="A234" s="35" t="s">
        <v>865</v>
      </c>
      <c r="B234" s="36" t="s">
        <v>480</v>
      </c>
      <c r="C234" s="49" t="s">
        <v>867</v>
      </c>
      <c r="D234" s="36" t="s">
        <v>768</v>
      </c>
      <c r="E234" s="37">
        <v>86919.4010113762</v>
      </c>
      <c r="F234" s="38">
        <v>0</v>
      </c>
      <c r="I234"/>
      <c r="J234" s="16"/>
      <c r="K234" s="16"/>
    </row>
    <row r="235" spans="1:11" ht="18" customHeight="1">
      <c r="A235" s="35" t="s">
        <v>865</v>
      </c>
      <c r="B235" s="36" t="s">
        <v>482</v>
      </c>
      <c r="C235" s="49" t="s">
        <v>790</v>
      </c>
      <c r="D235" s="36" t="s">
        <v>767</v>
      </c>
      <c r="E235" s="37">
        <v>118807.47000000003</v>
      </c>
      <c r="F235" s="38">
        <v>0</v>
      </c>
      <c r="I235"/>
      <c r="J235" s="16"/>
      <c r="K235" s="16"/>
    </row>
    <row r="236" spans="1:11" ht="18" customHeight="1">
      <c r="A236" s="35" t="s">
        <v>865</v>
      </c>
      <c r="B236" s="36" t="s">
        <v>483</v>
      </c>
      <c r="C236" s="49" t="s">
        <v>790</v>
      </c>
      <c r="D236" s="36" t="s">
        <v>767</v>
      </c>
      <c r="E236" s="37">
        <v>84450.52</v>
      </c>
      <c r="F236" s="38">
        <v>0</v>
      </c>
      <c r="I236"/>
      <c r="J236" s="16"/>
      <c r="K236" s="16"/>
    </row>
    <row r="237" spans="1:11" ht="18" customHeight="1">
      <c r="A237" s="35" t="s">
        <v>865</v>
      </c>
      <c r="B237" s="39" t="s">
        <v>486</v>
      </c>
      <c r="C237" s="49" t="s">
        <v>790</v>
      </c>
      <c r="D237" s="36" t="s">
        <v>767</v>
      </c>
      <c r="E237" s="37">
        <v>14478.449999999999</v>
      </c>
      <c r="F237" s="38">
        <v>0</v>
      </c>
      <c r="I237"/>
      <c r="J237" s="16"/>
      <c r="K237" s="16"/>
    </row>
    <row r="238" spans="1:11" ht="18" customHeight="1">
      <c r="A238" s="35" t="s">
        <v>865</v>
      </c>
      <c r="B238" s="36" t="s">
        <v>488</v>
      </c>
      <c r="C238" s="49" t="s">
        <v>790</v>
      </c>
      <c r="D238" s="36" t="s">
        <v>767</v>
      </c>
      <c r="E238" s="37">
        <v>1286</v>
      </c>
      <c r="F238" s="38">
        <v>0</v>
      </c>
      <c r="I238"/>
      <c r="J238" s="16"/>
      <c r="K238" s="16"/>
    </row>
    <row r="239" spans="1:11" ht="18" customHeight="1">
      <c r="A239" s="35" t="s">
        <v>865</v>
      </c>
      <c r="B239" s="36" t="s">
        <v>490</v>
      </c>
      <c r="C239" s="49" t="s">
        <v>790</v>
      </c>
      <c r="D239" s="36" t="s">
        <v>767</v>
      </c>
      <c r="E239" s="37">
        <v>28625.079999999998</v>
      </c>
      <c r="F239" s="38">
        <v>0</v>
      </c>
      <c r="I239"/>
      <c r="J239" s="16"/>
      <c r="K239" s="16"/>
    </row>
    <row r="240" spans="1:11" ht="18" customHeight="1">
      <c r="A240" s="221" t="s">
        <v>868</v>
      </c>
      <c r="B240" s="222"/>
      <c r="C240" s="42" t="s">
        <v>777</v>
      </c>
      <c r="D240" s="42" t="s">
        <v>777</v>
      </c>
      <c r="E240" s="50">
        <f>SUM(E229:E239)</f>
        <v>473896.2610113763</v>
      </c>
      <c r="F240" s="44">
        <v>0</v>
      </c>
      <c r="I240"/>
      <c r="J240" s="16"/>
      <c r="K240" s="16"/>
    </row>
    <row r="241" spans="1:11" ht="18" customHeight="1">
      <c r="A241" s="35" t="s">
        <v>869</v>
      </c>
      <c r="B241" s="36" t="s">
        <v>518</v>
      </c>
      <c r="C241" s="36" t="s">
        <v>869</v>
      </c>
      <c r="D241" s="36" t="s">
        <v>767</v>
      </c>
      <c r="E241" s="37">
        <v>966.74</v>
      </c>
      <c r="F241" s="38">
        <v>0</v>
      </c>
      <c r="I241"/>
      <c r="J241" s="16"/>
      <c r="K241" s="16"/>
    </row>
    <row r="242" spans="1:11" ht="18" customHeight="1">
      <c r="A242" s="35" t="s">
        <v>869</v>
      </c>
      <c r="B242" s="36" t="s">
        <v>520</v>
      </c>
      <c r="C242" s="36" t="s">
        <v>870</v>
      </c>
      <c r="D242" s="36" t="s">
        <v>767</v>
      </c>
      <c r="E242" s="37">
        <v>4501</v>
      </c>
      <c r="F242" s="38">
        <v>0</v>
      </c>
      <c r="I242"/>
      <c r="J242" s="16"/>
      <c r="K242" s="16"/>
    </row>
    <row r="243" spans="1:11" ht="18" customHeight="1">
      <c r="A243" s="35" t="s">
        <v>869</v>
      </c>
      <c r="B243" s="219" t="s">
        <v>35</v>
      </c>
      <c r="C243" s="40" t="s">
        <v>869</v>
      </c>
      <c r="D243" s="36" t="s">
        <v>767</v>
      </c>
      <c r="E243" s="41">
        <v>12029.939999999999</v>
      </c>
      <c r="F243" s="38">
        <v>0</v>
      </c>
      <c r="I243"/>
      <c r="J243" s="16"/>
      <c r="K243" s="16"/>
    </row>
    <row r="244" spans="1:11" ht="18" customHeight="1">
      <c r="A244" s="35" t="s">
        <v>869</v>
      </c>
      <c r="B244" s="220"/>
      <c r="C244" s="40" t="s">
        <v>869</v>
      </c>
      <c r="D244" s="36" t="s">
        <v>768</v>
      </c>
      <c r="E244" s="41">
        <v>3294.871350018187</v>
      </c>
      <c r="F244" s="38">
        <v>0</v>
      </c>
      <c r="I244"/>
      <c r="J244" s="16"/>
      <c r="K244" s="16"/>
    </row>
    <row r="245" spans="1:11" ht="18" customHeight="1">
      <c r="A245" s="35" t="s">
        <v>869</v>
      </c>
      <c r="B245" s="36" t="s">
        <v>311</v>
      </c>
      <c r="C245" s="36" t="s">
        <v>851</v>
      </c>
      <c r="D245" s="36" t="s">
        <v>767</v>
      </c>
      <c r="E245" s="37">
        <v>12073.310000000001</v>
      </c>
      <c r="F245" s="38">
        <v>0</v>
      </c>
      <c r="I245"/>
      <c r="J245" s="16"/>
      <c r="K245" s="16"/>
    </row>
    <row r="246" spans="1:11" ht="18" customHeight="1">
      <c r="A246" s="35" t="s">
        <v>869</v>
      </c>
      <c r="B246" s="39" t="s">
        <v>523</v>
      </c>
      <c r="C246" s="36" t="s">
        <v>851</v>
      </c>
      <c r="D246" s="36" t="s">
        <v>767</v>
      </c>
      <c r="E246" s="37">
        <v>678.04</v>
      </c>
      <c r="F246" s="38">
        <v>0</v>
      </c>
      <c r="I246"/>
      <c r="J246" s="16"/>
      <c r="K246" s="16"/>
    </row>
    <row r="247" spans="1:11" ht="18" customHeight="1">
      <c r="A247" s="35" t="s">
        <v>869</v>
      </c>
      <c r="B247" s="36" t="s">
        <v>40</v>
      </c>
      <c r="C247" s="36" t="s">
        <v>845</v>
      </c>
      <c r="D247" s="36" t="s">
        <v>768</v>
      </c>
      <c r="E247" s="37">
        <v>50336.34</v>
      </c>
      <c r="F247" s="38">
        <v>0</v>
      </c>
      <c r="I247"/>
      <c r="J247" s="16"/>
      <c r="K247" s="16"/>
    </row>
    <row r="248" spans="1:11" ht="18" customHeight="1">
      <c r="A248" s="35" t="s">
        <v>869</v>
      </c>
      <c r="B248" s="36" t="s">
        <v>524</v>
      </c>
      <c r="C248" s="36" t="s">
        <v>869</v>
      </c>
      <c r="D248" s="36" t="s">
        <v>767</v>
      </c>
      <c r="E248" s="37">
        <v>920.1600000000001</v>
      </c>
      <c r="F248" s="38"/>
      <c r="I248"/>
      <c r="J248" s="16"/>
      <c r="K248" s="16"/>
    </row>
    <row r="249" spans="1:11" ht="18" customHeight="1">
      <c r="A249" s="35" t="s">
        <v>869</v>
      </c>
      <c r="B249" s="39" t="s">
        <v>528</v>
      </c>
      <c r="C249" s="36" t="s">
        <v>851</v>
      </c>
      <c r="D249" s="36" t="s">
        <v>767</v>
      </c>
      <c r="E249" s="37">
        <v>2159.08</v>
      </c>
      <c r="F249" s="38">
        <v>0</v>
      </c>
      <c r="I249"/>
      <c r="J249" s="16"/>
      <c r="K249" s="16"/>
    </row>
    <row r="250" spans="1:11" ht="18" customHeight="1">
      <c r="A250" s="35" t="s">
        <v>869</v>
      </c>
      <c r="B250" s="39" t="s">
        <v>530</v>
      </c>
      <c r="C250" s="36" t="s">
        <v>851</v>
      </c>
      <c r="D250" s="36" t="s">
        <v>767</v>
      </c>
      <c r="E250" s="37">
        <v>450.07000000000005</v>
      </c>
      <c r="F250" s="38">
        <v>0</v>
      </c>
      <c r="I250"/>
      <c r="J250" s="16"/>
      <c r="K250" s="16"/>
    </row>
    <row r="251" spans="1:11" ht="18" customHeight="1">
      <c r="A251" s="35" t="s">
        <v>869</v>
      </c>
      <c r="B251" s="36" t="s">
        <v>531</v>
      </c>
      <c r="C251" s="36" t="s">
        <v>870</v>
      </c>
      <c r="D251" s="36" t="s">
        <v>767</v>
      </c>
      <c r="E251" s="37">
        <v>23152.129999999997</v>
      </c>
      <c r="F251" s="38">
        <v>0</v>
      </c>
      <c r="I251"/>
      <c r="J251" s="16"/>
      <c r="K251" s="16"/>
    </row>
    <row r="252" spans="1:11" ht="18" customHeight="1">
      <c r="A252" s="35" t="s">
        <v>869</v>
      </c>
      <c r="B252" s="36" t="s">
        <v>532</v>
      </c>
      <c r="C252" s="36" t="s">
        <v>869</v>
      </c>
      <c r="D252" s="36" t="s">
        <v>767</v>
      </c>
      <c r="E252" s="37">
        <v>3072.44</v>
      </c>
      <c r="F252" s="38">
        <v>0</v>
      </c>
      <c r="I252"/>
      <c r="J252" s="16"/>
      <c r="K252" s="16"/>
    </row>
    <row r="253" spans="1:11" ht="18" customHeight="1">
      <c r="A253" s="221" t="s">
        <v>871</v>
      </c>
      <c r="B253" s="222"/>
      <c r="C253" s="42" t="s">
        <v>777</v>
      </c>
      <c r="D253" s="42" t="s">
        <v>777</v>
      </c>
      <c r="E253" s="50">
        <f>SUM(E241:E252)</f>
        <v>113634.12135001819</v>
      </c>
      <c r="F253" s="44">
        <v>0</v>
      </c>
      <c r="I253"/>
      <c r="J253" s="16"/>
      <c r="K253" s="16"/>
    </row>
    <row r="254" spans="1:11" ht="18" customHeight="1">
      <c r="A254" s="35" t="s">
        <v>567</v>
      </c>
      <c r="B254" s="36" t="s">
        <v>872</v>
      </c>
      <c r="C254" s="36" t="s">
        <v>863</v>
      </c>
      <c r="D254" s="36" t="s">
        <v>767</v>
      </c>
      <c r="E254" s="37">
        <v>5080.280000000001</v>
      </c>
      <c r="F254" s="38">
        <v>0</v>
      </c>
      <c r="I254"/>
      <c r="J254" s="16"/>
      <c r="K254" s="16"/>
    </row>
    <row r="255" spans="1:11" ht="18" customHeight="1">
      <c r="A255" s="35" t="s">
        <v>567</v>
      </c>
      <c r="B255" s="36" t="s">
        <v>654</v>
      </c>
      <c r="C255" s="36" t="s">
        <v>873</v>
      </c>
      <c r="D255" s="36" t="s">
        <v>768</v>
      </c>
      <c r="E255" s="37">
        <v>1563.16</v>
      </c>
      <c r="F255" s="38">
        <v>0</v>
      </c>
      <c r="I255"/>
      <c r="J255" s="16"/>
      <c r="K255" s="16"/>
    </row>
    <row r="256" spans="1:11" ht="18" customHeight="1">
      <c r="A256" s="35" t="s">
        <v>567</v>
      </c>
      <c r="B256" s="39" t="s">
        <v>662</v>
      </c>
      <c r="C256" s="36" t="s">
        <v>863</v>
      </c>
      <c r="D256" s="36" t="s">
        <v>768</v>
      </c>
      <c r="E256" s="37">
        <v>438.24</v>
      </c>
      <c r="F256" s="38">
        <v>0</v>
      </c>
      <c r="I256"/>
      <c r="J256" s="16"/>
      <c r="K256" s="16"/>
    </row>
    <row r="257" spans="1:11" ht="18" customHeight="1">
      <c r="A257" s="35" t="s">
        <v>567</v>
      </c>
      <c r="B257" s="36" t="s">
        <v>582</v>
      </c>
      <c r="C257" s="36" t="s">
        <v>863</v>
      </c>
      <c r="D257" s="36" t="s">
        <v>767</v>
      </c>
      <c r="E257" s="37">
        <v>1514.26</v>
      </c>
      <c r="F257" s="38">
        <v>0</v>
      </c>
      <c r="I257"/>
      <c r="J257" s="16"/>
      <c r="K257" s="16"/>
    </row>
    <row r="258" spans="1:11" ht="18" customHeight="1">
      <c r="A258" s="35" t="s">
        <v>567</v>
      </c>
      <c r="B258" s="36" t="s">
        <v>661</v>
      </c>
      <c r="C258" s="36" t="s">
        <v>863</v>
      </c>
      <c r="D258" s="66" t="s">
        <v>768</v>
      </c>
      <c r="E258" s="37">
        <v>10288</v>
      </c>
      <c r="F258" s="38">
        <v>0</v>
      </c>
      <c r="I258"/>
      <c r="J258" s="16"/>
      <c r="K258" s="16"/>
    </row>
    <row r="259" spans="1:11" ht="18" customHeight="1">
      <c r="A259" s="35" t="s">
        <v>567</v>
      </c>
      <c r="B259" s="36" t="s">
        <v>626</v>
      </c>
      <c r="C259" s="36" t="s">
        <v>873</v>
      </c>
      <c r="D259" s="36" t="s">
        <v>768</v>
      </c>
      <c r="E259" s="37">
        <v>47654.41751132096</v>
      </c>
      <c r="F259" s="38">
        <v>0</v>
      </c>
      <c r="I259"/>
      <c r="J259" s="16"/>
      <c r="K259" s="16"/>
    </row>
    <row r="260" spans="1:11" ht="18" customHeight="1">
      <c r="A260" s="35" t="s">
        <v>567</v>
      </c>
      <c r="B260" s="36" t="s">
        <v>557</v>
      </c>
      <c r="C260" s="36" t="s">
        <v>874</v>
      </c>
      <c r="D260" s="36" t="s">
        <v>767</v>
      </c>
      <c r="E260" s="37">
        <v>15790.560000000001</v>
      </c>
      <c r="F260" s="38">
        <v>0</v>
      </c>
      <c r="I260"/>
      <c r="J260" s="16"/>
      <c r="K260" s="16"/>
    </row>
    <row r="261" spans="1:11" ht="18" customHeight="1">
      <c r="A261" s="35" t="s">
        <v>567</v>
      </c>
      <c r="B261" s="39" t="s">
        <v>122</v>
      </c>
      <c r="C261" s="36" t="s">
        <v>863</v>
      </c>
      <c r="D261" s="36" t="s">
        <v>768</v>
      </c>
      <c r="E261" s="37">
        <v>28095.82</v>
      </c>
      <c r="F261" s="38">
        <v>0</v>
      </c>
      <c r="I261"/>
      <c r="J261" s="16"/>
      <c r="K261" s="16"/>
    </row>
    <row r="262" spans="1:11" ht="18" customHeight="1">
      <c r="A262" s="35" t="s">
        <v>567</v>
      </c>
      <c r="B262" s="39" t="s">
        <v>660</v>
      </c>
      <c r="C262" s="36" t="s">
        <v>863</v>
      </c>
      <c r="D262" s="36" t="s">
        <v>768</v>
      </c>
      <c r="E262" s="37">
        <v>3292.94</v>
      </c>
      <c r="F262" s="38">
        <v>0</v>
      </c>
      <c r="I262"/>
      <c r="J262" s="16"/>
      <c r="K262" s="16"/>
    </row>
    <row r="263" spans="1:11" ht="18" customHeight="1">
      <c r="A263" s="35" t="s">
        <v>567</v>
      </c>
      <c r="B263" s="36" t="s">
        <v>477</v>
      </c>
      <c r="C263" s="36" t="s">
        <v>863</v>
      </c>
      <c r="D263" s="36" t="s">
        <v>767</v>
      </c>
      <c r="E263" s="37">
        <v>52975.65</v>
      </c>
      <c r="F263" s="38">
        <v>0</v>
      </c>
      <c r="I263"/>
      <c r="J263" s="16"/>
      <c r="K263" s="16"/>
    </row>
    <row r="264" spans="1:11" ht="18" customHeight="1">
      <c r="A264" s="35" t="s">
        <v>567</v>
      </c>
      <c r="B264" s="36" t="s">
        <v>558</v>
      </c>
      <c r="C264" s="36" t="s">
        <v>863</v>
      </c>
      <c r="D264" s="66" t="s">
        <v>768</v>
      </c>
      <c r="E264" s="37">
        <v>36656.100000000006</v>
      </c>
      <c r="F264" s="38">
        <v>0</v>
      </c>
      <c r="I264"/>
      <c r="J264" s="16"/>
      <c r="K264" s="16"/>
    </row>
    <row r="265" spans="1:11" ht="18" customHeight="1">
      <c r="A265" s="35" t="s">
        <v>567</v>
      </c>
      <c r="B265" s="39" t="s">
        <v>559</v>
      </c>
      <c r="C265" s="36" t="s">
        <v>863</v>
      </c>
      <c r="D265" s="36" t="s">
        <v>768</v>
      </c>
      <c r="E265" s="37">
        <v>1191.06</v>
      </c>
      <c r="F265" s="38">
        <v>0</v>
      </c>
      <c r="I265"/>
      <c r="J265" s="16"/>
      <c r="K265" s="16"/>
    </row>
    <row r="266" spans="1:11" ht="18" customHeight="1">
      <c r="A266" s="35" t="s">
        <v>567</v>
      </c>
      <c r="B266" s="36" t="s">
        <v>125</v>
      </c>
      <c r="C266" s="36" t="s">
        <v>863</v>
      </c>
      <c r="D266" s="66" t="s">
        <v>768</v>
      </c>
      <c r="E266" s="37">
        <v>12780.029999999999</v>
      </c>
      <c r="F266" s="38">
        <v>0</v>
      </c>
      <c r="I266"/>
      <c r="J266" s="16"/>
      <c r="K266" s="16"/>
    </row>
    <row r="267" spans="1:11" ht="18" customHeight="1">
      <c r="A267" s="35" t="s">
        <v>567</v>
      </c>
      <c r="B267" s="36" t="s">
        <v>875</v>
      </c>
      <c r="C267" s="36" t="s">
        <v>863</v>
      </c>
      <c r="D267" s="36" t="s">
        <v>767</v>
      </c>
      <c r="E267" s="37">
        <v>8497.220000000001</v>
      </c>
      <c r="F267" s="38">
        <v>0</v>
      </c>
      <c r="I267"/>
      <c r="J267" s="16"/>
      <c r="K267" s="16"/>
    </row>
    <row r="268" spans="1:11" ht="18" customHeight="1">
      <c r="A268" s="35" t="s">
        <v>567</v>
      </c>
      <c r="B268" s="39" t="s">
        <v>36</v>
      </c>
      <c r="C268" s="36" t="s">
        <v>876</v>
      </c>
      <c r="D268" s="36" t="s">
        <v>768</v>
      </c>
      <c r="E268" s="37">
        <v>83985.73999999999</v>
      </c>
      <c r="F268" s="38">
        <v>0</v>
      </c>
      <c r="I268"/>
      <c r="J268" s="16"/>
      <c r="K268" s="16"/>
    </row>
    <row r="269" spans="1:11" ht="18" customHeight="1">
      <c r="A269" s="35" t="s">
        <v>567</v>
      </c>
      <c r="B269" s="36" t="s">
        <v>37</v>
      </c>
      <c r="C269" s="36" t="s">
        <v>863</v>
      </c>
      <c r="D269" s="36" t="s">
        <v>768</v>
      </c>
      <c r="E269" s="37">
        <v>34189.823259031844</v>
      </c>
      <c r="F269" s="38">
        <v>0</v>
      </c>
      <c r="I269"/>
      <c r="J269" s="16"/>
      <c r="K269" s="16"/>
    </row>
    <row r="270" spans="1:11" ht="18" customHeight="1">
      <c r="A270" s="35" t="s">
        <v>567</v>
      </c>
      <c r="B270" s="36" t="s">
        <v>561</v>
      </c>
      <c r="C270" s="36" t="s">
        <v>863</v>
      </c>
      <c r="D270" s="66" t="s">
        <v>768</v>
      </c>
      <c r="E270" s="37">
        <v>1929</v>
      </c>
      <c r="F270" s="38">
        <v>0</v>
      </c>
      <c r="I270"/>
      <c r="J270" s="16"/>
      <c r="K270" s="16"/>
    </row>
    <row r="271" spans="1:11" ht="18" customHeight="1">
      <c r="A271" s="35" t="s">
        <v>567</v>
      </c>
      <c r="B271" s="36" t="s">
        <v>877</v>
      </c>
      <c r="C271" s="36" t="s">
        <v>863</v>
      </c>
      <c r="D271" s="36" t="s">
        <v>767</v>
      </c>
      <c r="E271" s="37">
        <v>6773.079999999999</v>
      </c>
      <c r="F271" s="38">
        <v>0</v>
      </c>
      <c r="I271"/>
      <c r="J271" s="16"/>
      <c r="K271" s="16"/>
    </row>
    <row r="272" spans="1:11" ht="18" customHeight="1">
      <c r="A272" s="35" t="s">
        <v>567</v>
      </c>
      <c r="B272" s="36" t="s">
        <v>39</v>
      </c>
      <c r="C272" s="36" t="s">
        <v>878</v>
      </c>
      <c r="D272" s="36" t="s">
        <v>768</v>
      </c>
      <c r="E272" s="37">
        <v>141963.78</v>
      </c>
      <c r="F272" s="38">
        <v>0</v>
      </c>
      <c r="I272"/>
      <c r="J272" s="16"/>
      <c r="K272" s="16"/>
    </row>
    <row r="273" spans="1:11" ht="18" customHeight="1">
      <c r="A273" s="35" t="s">
        <v>567</v>
      </c>
      <c r="B273" s="39" t="s">
        <v>460</v>
      </c>
      <c r="C273" s="36" t="s">
        <v>863</v>
      </c>
      <c r="D273" s="36" t="s">
        <v>768</v>
      </c>
      <c r="E273" s="37">
        <v>47949.62000000002</v>
      </c>
      <c r="F273" s="38">
        <v>0</v>
      </c>
      <c r="I273"/>
      <c r="J273" s="16"/>
      <c r="K273" s="16"/>
    </row>
    <row r="274" spans="1:11" ht="18" customHeight="1">
      <c r="A274" s="35" t="s">
        <v>567</v>
      </c>
      <c r="B274" s="36" t="s">
        <v>123</v>
      </c>
      <c r="C274" s="36" t="s">
        <v>863</v>
      </c>
      <c r="D274" s="66" t="s">
        <v>768</v>
      </c>
      <c r="E274" s="37">
        <v>4473.62</v>
      </c>
      <c r="F274" s="38">
        <v>0</v>
      </c>
      <c r="I274"/>
      <c r="J274" s="16"/>
      <c r="K274" s="16"/>
    </row>
    <row r="275" spans="1:11" ht="18" customHeight="1">
      <c r="A275" s="221" t="s">
        <v>879</v>
      </c>
      <c r="B275" s="222"/>
      <c r="C275" s="42" t="s">
        <v>777</v>
      </c>
      <c r="D275" s="42" t="s">
        <v>777</v>
      </c>
      <c r="E275" s="43">
        <f>SUM(E254:E274)</f>
        <v>547082.4007703528</v>
      </c>
      <c r="F275" s="44">
        <v>0</v>
      </c>
      <c r="I275"/>
      <c r="J275" s="16"/>
      <c r="K275" s="16"/>
    </row>
    <row r="276" spans="1:11" s="71" customFormat="1" ht="18" customHeight="1">
      <c r="A276" s="67" t="s">
        <v>880</v>
      </c>
      <c r="B276" s="39" t="s">
        <v>408</v>
      </c>
      <c r="C276" s="68" t="s">
        <v>880</v>
      </c>
      <c r="D276" s="36" t="s">
        <v>768</v>
      </c>
      <c r="E276" s="69">
        <v>4430</v>
      </c>
      <c r="F276" s="70">
        <v>0</v>
      </c>
      <c r="I276"/>
      <c r="J276" s="16"/>
      <c r="K276" s="16"/>
    </row>
    <row r="277" spans="1:11" ht="18" customHeight="1">
      <c r="A277" s="67" t="s">
        <v>880</v>
      </c>
      <c r="B277" s="217" t="s">
        <v>560</v>
      </c>
      <c r="C277" s="36" t="s">
        <v>880</v>
      </c>
      <c r="D277" s="36" t="s">
        <v>768</v>
      </c>
      <c r="E277" s="64">
        <v>125445.2718518388</v>
      </c>
      <c r="F277" s="72">
        <v>9601.48</v>
      </c>
      <c r="G277" s="73" t="s">
        <v>881</v>
      </c>
      <c r="I277"/>
      <c r="J277" s="16"/>
      <c r="K277" s="16"/>
    </row>
    <row r="278" spans="1:11" ht="18" customHeight="1">
      <c r="A278" s="67" t="s">
        <v>880</v>
      </c>
      <c r="B278" s="218"/>
      <c r="C278" s="49" t="s">
        <v>790</v>
      </c>
      <c r="D278" s="36" t="s">
        <v>767</v>
      </c>
      <c r="E278" s="64">
        <v>475129.9</v>
      </c>
      <c r="F278" s="74"/>
      <c r="I278"/>
      <c r="J278" s="16"/>
      <c r="K278" s="16"/>
    </row>
    <row r="279" spans="1:11" ht="18" customHeight="1">
      <c r="A279" s="67" t="s">
        <v>880</v>
      </c>
      <c r="B279" s="217" t="s">
        <v>663</v>
      </c>
      <c r="C279" s="36" t="s">
        <v>880</v>
      </c>
      <c r="D279" s="36" t="s">
        <v>768</v>
      </c>
      <c r="E279" s="64">
        <v>9438.76</v>
      </c>
      <c r="F279" s="38">
        <v>0</v>
      </c>
      <c r="I279"/>
      <c r="J279" s="16"/>
      <c r="K279" s="16"/>
    </row>
    <row r="280" spans="1:11" ht="18" customHeight="1">
      <c r="A280" s="67" t="s">
        <v>880</v>
      </c>
      <c r="B280" s="218"/>
      <c r="C280" s="49" t="s">
        <v>790</v>
      </c>
      <c r="D280" s="36" t="s">
        <v>767</v>
      </c>
      <c r="E280" s="64">
        <v>13596.26</v>
      </c>
      <c r="F280" s="38"/>
      <c r="I280"/>
      <c r="J280" s="16"/>
      <c r="K280" s="16"/>
    </row>
    <row r="281" spans="1:11" ht="18" customHeight="1">
      <c r="A281" s="67" t="s">
        <v>880</v>
      </c>
      <c r="B281" s="217" t="s">
        <v>315</v>
      </c>
      <c r="C281" s="36" t="s">
        <v>880</v>
      </c>
      <c r="D281" s="36" t="s">
        <v>768</v>
      </c>
      <c r="E281" s="64">
        <v>17765</v>
      </c>
      <c r="F281" s="38">
        <v>0</v>
      </c>
      <c r="I281"/>
      <c r="J281" s="16"/>
      <c r="K281" s="16"/>
    </row>
    <row r="282" spans="1:11" ht="18" customHeight="1">
      <c r="A282" s="67" t="s">
        <v>880</v>
      </c>
      <c r="B282" s="218"/>
      <c r="C282" s="49" t="s">
        <v>790</v>
      </c>
      <c r="D282" s="36" t="s">
        <v>767</v>
      </c>
      <c r="E282" s="64">
        <v>61653.4</v>
      </c>
      <c r="F282" s="38"/>
      <c r="I282"/>
      <c r="J282" s="16"/>
      <c r="K282" s="16"/>
    </row>
    <row r="283" spans="1:11" ht="18" customHeight="1">
      <c r="A283" s="67" t="s">
        <v>880</v>
      </c>
      <c r="B283" s="36" t="s">
        <v>554</v>
      </c>
      <c r="C283" s="36" t="s">
        <v>790</v>
      </c>
      <c r="D283" s="36" t="s">
        <v>767</v>
      </c>
      <c r="E283" s="64">
        <v>891.02</v>
      </c>
      <c r="F283" s="38">
        <v>0</v>
      </c>
      <c r="I283"/>
      <c r="J283" s="16"/>
      <c r="K283" s="16"/>
    </row>
    <row r="284" spans="1:11" ht="18" customHeight="1">
      <c r="A284" s="221" t="s">
        <v>882</v>
      </c>
      <c r="B284" s="222"/>
      <c r="C284" s="42" t="s">
        <v>777</v>
      </c>
      <c r="D284" s="42" t="s">
        <v>777</v>
      </c>
      <c r="E284" s="50">
        <f>SUM(E276:E283)</f>
        <v>708349.6118518389</v>
      </c>
      <c r="F284" s="75">
        <f>SUM(F276:F283)</f>
        <v>9601.48</v>
      </c>
      <c r="I284"/>
      <c r="J284" s="16"/>
      <c r="K284" s="16"/>
    </row>
    <row r="285" spans="1:11" ht="18" customHeight="1">
      <c r="A285" s="35" t="s">
        <v>883</v>
      </c>
      <c r="B285" s="39" t="s">
        <v>129</v>
      </c>
      <c r="C285" s="36" t="s">
        <v>883</v>
      </c>
      <c r="D285" s="36" t="s">
        <v>768</v>
      </c>
      <c r="E285" s="186">
        <v>28442</v>
      </c>
      <c r="F285" s="38">
        <v>0</v>
      </c>
      <c r="I285"/>
      <c r="J285" s="16"/>
      <c r="K285" s="16"/>
    </row>
    <row r="286" spans="1:11" ht="18" customHeight="1">
      <c r="A286" s="35" t="s">
        <v>883</v>
      </c>
      <c r="B286" s="76" t="s">
        <v>128</v>
      </c>
      <c r="C286" s="36" t="s">
        <v>883</v>
      </c>
      <c r="D286" s="36" t="s">
        <v>768</v>
      </c>
      <c r="E286" s="187">
        <v>39866</v>
      </c>
      <c r="F286" s="38">
        <v>0</v>
      </c>
      <c r="I286"/>
      <c r="J286" s="16"/>
      <c r="K286" s="16"/>
    </row>
    <row r="287" spans="1:11" ht="18" customHeight="1">
      <c r="A287" s="35" t="s">
        <v>883</v>
      </c>
      <c r="B287" s="36" t="s">
        <v>130</v>
      </c>
      <c r="C287" s="36" t="s">
        <v>883</v>
      </c>
      <c r="D287" s="36" t="s">
        <v>768</v>
      </c>
      <c r="E287" s="186">
        <v>643</v>
      </c>
      <c r="F287" s="38">
        <v>0</v>
      </c>
      <c r="I287"/>
      <c r="J287" s="16"/>
      <c r="K287" s="16"/>
    </row>
    <row r="288" spans="1:11" ht="18" customHeight="1">
      <c r="A288" s="35" t="s">
        <v>883</v>
      </c>
      <c r="B288" s="36" t="s">
        <v>664</v>
      </c>
      <c r="C288" s="36" t="s">
        <v>883</v>
      </c>
      <c r="D288" s="36" t="s">
        <v>768</v>
      </c>
      <c r="E288" s="186">
        <v>643</v>
      </c>
      <c r="F288" s="38">
        <v>0</v>
      </c>
      <c r="I288"/>
      <c r="J288" s="16"/>
      <c r="K288" s="16"/>
    </row>
    <row r="289" spans="1:11" ht="18" customHeight="1">
      <c r="A289" s="35" t="s">
        <v>883</v>
      </c>
      <c r="B289" s="217" t="s">
        <v>41</v>
      </c>
      <c r="C289" s="36" t="s">
        <v>883</v>
      </c>
      <c r="D289" s="36" t="s">
        <v>768</v>
      </c>
      <c r="E289" s="187">
        <v>336760.01058503374</v>
      </c>
      <c r="F289" s="38">
        <v>0</v>
      </c>
      <c r="I289"/>
      <c r="J289" s="16"/>
      <c r="K289" s="16"/>
    </row>
    <row r="290" spans="1:11" ht="18" customHeight="1">
      <c r="A290" s="35" t="s">
        <v>883</v>
      </c>
      <c r="B290" s="218"/>
      <c r="C290" s="49" t="s">
        <v>790</v>
      </c>
      <c r="D290" s="36" t="s">
        <v>767</v>
      </c>
      <c r="E290" s="64">
        <v>1021171.1300000013</v>
      </c>
      <c r="F290" s="38"/>
      <c r="I290"/>
      <c r="J290" s="16"/>
      <c r="K290" s="16"/>
    </row>
    <row r="291" spans="1:11" ht="18" customHeight="1">
      <c r="A291" s="35" t="s">
        <v>883</v>
      </c>
      <c r="B291" s="39" t="s">
        <v>126</v>
      </c>
      <c r="C291" s="36" t="s">
        <v>883</v>
      </c>
      <c r="D291" s="36" t="s">
        <v>768</v>
      </c>
      <c r="E291" s="186">
        <v>12420.080000000002</v>
      </c>
      <c r="F291" s="38">
        <v>0</v>
      </c>
      <c r="I291"/>
      <c r="J291" s="16"/>
      <c r="K291" s="16"/>
    </row>
    <row r="292" spans="1:11" ht="18" customHeight="1">
      <c r="A292" s="35" t="s">
        <v>883</v>
      </c>
      <c r="B292" s="36" t="s">
        <v>127</v>
      </c>
      <c r="C292" s="49" t="s">
        <v>790</v>
      </c>
      <c r="D292" s="36" t="s">
        <v>767</v>
      </c>
      <c r="E292" s="64">
        <v>87667.89</v>
      </c>
      <c r="F292" s="38">
        <v>0</v>
      </c>
      <c r="H292" s="188">
        <v>15640</v>
      </c>
      <c r="I292" s="124">
        <f>E292-H292</f>
        <v>72027.89</v>
      </c>
      <c r="J292" s="16"/>
      <c r="K292" s="16"/>
    </row>
    <row r="293" spans="1:11" ht="18" customHeight="1">
      <c r="A293" s="35" t="s">
        <v>883</v>
      </c>
      <c r="B293" s="39" t="s">
        <v>131</v>
      </c>
      <c r="C293" s="36" t="s">
        <v>883</v>
      </c>
      <c r="D293" s="36" t="s">
        <v>768</v>
      </c>
      <c r="E293" s="186">
        <v>6924.49</v>
      </c>
      <c r="F293" s="38">
        <v>0</v>
      </c>
      <c r="I293"/>
      <c r="J293" s="16"/>
      <c r="K293" s="16"/>
    </row>
    <row r="294" spans="1:11" ht="18" customHeight="1">
      <c r="A294" s="221" t="s">
        <v>884</v>
      </c>
      <c r="B294" s="222"/>
      <c r="C294" s="42" t="s">
        <v>777</v>
      </c>
      <c r="D294" s="42" t="s">
        <v>777</v>
      </c>
      <c r="E294" s="50">
        <f>SUM(E285:E293)</f>
        <v>1534537.600585035</v>
      </c>
      <c r="F294" s="75">
        <f>SUM(F285:F293)</f>
        <v>0</v>
      </c>
      <c r="I294"/>
      <c r="J294" s="16"/>
      <c r="K294" s="16"/>
    </row>
    <row r="295" spans="1:11" s="71" customFormat="1" ht="18" customHeight="1">
      <c r="A295" s="67" t="s">
        <v>885</v>
      </c>
      <c r="B295" s="39" t="s">
        <v>886</v>
      </c>
      <c r="C295" s="68" t="s">
        <v>887</v>
      </c>
      <c r="D295" s="36" t="s">
        <v>767</v>
      </c>
      <c r="E295" s="69">
        <v>37442.659999999996</v>
      </c>
      <c r="F295" s="70">
        <v>0</v>
      </c>
      <c r="I295"/>
      <c r="J295" s="16"/>
      <c r="K295" s="16"/>
    </row>
    <row r="296" spans="1:11" ht="18" customHeight="1">
      <c r="A296" s="67" t="s">
        <v>885</v>
      </c>
      <c r="B296" s="36" t="s">
        <v>30</v>
      </c>
      <c r="C296" s="36" t="s">
        <v>888</v>
      </c>
      <c r="D296" s="36" t="s">
        <v>768</v>
      </c>
      <c r="E296" s="37">
        <v>695438.1290292835</v>
      </c>
      <c r="F296" s="38">
        <v>0</v>
      </c>
      <c r="I296"/>
      <c r="J296" s="16"/>
      <c r="K296" s="16"/>
    </row>
    <row r="297" spans="1:11" ht="18" customHeight="1">
      <c r="A297" s="67" t="s">
        <v>885</v>
      </c>
      <c r="B297" s="36" t="s">
        <v>646</v>
      </c>
      <c r="C297" s="36" t="s">
        <v>888</v>
      </c>
      <c r="D297" s="36" t="s">
        <v>768</v>
      </c>
      <c r="E297" s="37">
        <v>14282.27</v>
      </c>
      <c r="F297" s="38">
        <v>0</v>
      </c>
      <c r="I297"/>
      <c r="J297" s="16"/>
      <c r="K297" s="16"/>
    </row>
    <row r="298" spans="1:11" ht="18" customHeight="1">
      <c r="A298" s="67" t="s">
        <v>885</v>
      </c>
      <c r="B298" s="36" t="s">
        <v>647</v>
      </c>
      <c r="C298" s="36" t="s">
        <v>888</v>
      </c>
      <c r="D298" s="36" t="s">
        <v>768</v>
      </c>
      <c r="E298" s="37">
        <v>61078.96331343009</v>
      </c>
      <c r="F298" s="38">
        <v>0</v>
      </c>
      <c r="I298"/>
      <c r="J298" s="16"/>
      <c r="K298" s="16"/>
    </row>
    <row r="299" spans="1:11" ht="18" customHeight="1">
      <c r="A299" s="67" t="s">
        <v>885</v>
      </c>
      <c r="B299" s="36" t="s">
        <v>645</v>
      </c>
      <c r="C299" s="36" t="s">
        <v>888</v>
      </c>
      <c r="D299" s="36" t="s">
        <v>768</v>
      </c>
      <c r="E299" s="37">
        <v>2772.2</v>
      </c>
      <c r="F299" s="38">
        <v>0</v>
      </c>
      <c r="I299"/>
      <c r="J299" s="16"/>
      <c r="K299" s="16"/>
    </row>
    <row r="300" spans="1:11" ht="18" customHeight="1">
      <c r="A300" s="67" t="s">
        <v>885</v>
      </c>
      <c r="B300" s="36" t="s">
        <v>42</v>
      </c>
      <c r="C300" s="36" t="s">
        <v>885</v>
      </c>
      <c r="D300" s="36" t="s">
        <v>768</v>
      </c>
      <c r="E300" s="37">
        <v>160681.48359062057</v>
      </c>
      <c r="F300" s="38">
        <v>0</v>
      </c>
      <c r="I300"/>
      <c r="J300" s="16"/>
      <c r="K300" s="16"/>
    </row>
    <row r="301" spans="1:11" ht="18" customHeight="1">
      <c r="A301" s="67" t="s">
        <v>885</v>
      </c>
      <c r="B301" s="36" t="s">
        <v>665</v>
      </c>
      <c r="C301" s="36" t="s">
        <v>885</v>
      </c>
      <c r="D301" s="36" t="s">
        <v>768</v>
      </c>
      <c r="E301" s="37">
        <v>22969.62</v>
      </c>
      <c r="F301" s="38">
        <v>0</v>
      </c>
      <c r="I301"/>
      <c r="J301" s="16"/>
      <c r="K301" s="16"/>
    </row>
    <row r="302" spans="1:11" ht="18" customHeight="1">
      <c r="A302" s="221" t="s">
        <v>889</v>
      </c>
      <c r="B302" s="222"/>
      <c r="C302" s="42" t="s">
        <v>777</v>
      </c>
      <c r="D302" s="42" t="s">
        <v>777</v>
      </c>
      <c r="E302" s="50">
        <f>SUM(E295:E301)</f>
        <v>994665.3259333342</v>
      </c>
      <c r="F302" s="75">
        <f aca="true" t="shared" si="0" ref="F302">SUM(F295:F301)</f>
        <v>0</v>
      </c>
      <c r="I302"/>
      <c r="J302" s="16"/>
      <c r="K302" s="16"/>
    </row>
    <row r="303" spans="1:11" ht="18" customHeight="1">
      <c r="A303" s="35" t="s">
        <v>890</v>
      </c>
      <c r="B303" s="36" t="s">
        <v>297</v>
      </c>
      <c r="C303" s="36" t="s">
        <v>891</v>
      </c>
      <c r="D303" s="36" t="s">
        <v>767</v>
      </c>
      <c r="E303" s="37">
        <v>149499.31999999998</v>
      </c>
      <c r="F303" s="38">
        <v>0</v>
      </c>
      <c r="I303"/>
      <c r="J303" s="16"/>
      <c r="K303" s="16"/>
    </row>
    <row r="304" spans="1:11" ht="18" customHeight="1">
      <c r="A304" s="35" t="s">
        <v>890</v>
      </c>
      <c r="B304" s="36" t="s">
        <v>394</v>
      </c>
      <c r="C304" s="36" t="s">
        <v>891</v>
      </c>
      <c r="D304" s="36" t="s">
        <v>767</v>
      </c>
      <c r="E304" s="37">
        <v>339.02</v>
      </c>
      <c r="F304" s="38">
        <v>0</v>
      </c>
      <c r="I304"/>
      <c r="J304" s="16"/>
      <c r="K304" s="16"/>
    </row>
    <row r="305" spans="1:11" ht="18" customHeight="1">
      <c r="A305" s="35" t="s">
        <v>890</v>
      </c>
      <c r="B305" s="39" t="s">
        <v>397</v>
      </c>
      <c r="C305" s="36" t="s">
        <v>891</v>
      </c>
      <c r="D305" s="36" t="s">
        <v>767</v>
      </c>
      <c r="E305" s="37">
        <v>3435.53</v>
      </c>
      <c r="F305" s="38">
        <v>0</v>
      </c>
      <c r="I305"/>
      <c r="J305" s="16"/>
      <c r="K305" s="16"/>
    </row>
    <row r="306" spans="1:11" ht="18" customHeight="1">
      <c r="A306" s="35" t="s">
        <v>890</v>
      </c>
      <c r="B306" s="36" t="s">
        <v>412</v>
      </c>
      <c r="C306" s="36" t="s">
        <v>891</v>
      </c>
      <c r="D306" s="36" t="s">
        <v>767</v>
      </c>
      <c r="E306" s="37">
        <v>44403.47</v>
      </c>
      <c r="F306" s="38">
        <v>0</v>
      </c>
      <c r="I306"/>
      <c r="J306" s="16"/>
      <c r="K306" s="16"/>
    </row>
    <row r="307" spans="1:11" ht="18" customHeight="1">
      <c r="A307" s="35" t="s">
        <v>890</v>
      </c>
      <c r="B307" s="39" t="s">
        <v>892</v>
      </c>
      <c r="C307" s="36" t="s">
        <v>890</v>
      </c>
      <c r="D307" s="36" t="s">
        <v>767</v>
      </c>
      <c r="E307" s="37">
        <v>6879.710000000001</v>
      </c>
      <c r="F307" s="38">
        <v>0</v>
      </c>
      <c r="I307"/>
      <c r="J307" s="16"/>
      <c r="K307" s="16"/>
    </row>
    <row r="308" spans="1:11" ht="18" customHeight="1">
      <c r="A308" s="77" t="s">
        <v>890</v>
      </c>
      <c r="B308" s="36" t="s">
        <v>402</v>
      </c>
      <c r="C308" s="36" t="s">
        <v>891</v>
      </c>
      <c r="D308" s="36" t="s">
        <v>767</v>
      </c>
      <c r="E308" s="37">
        <v>2953.79</v>
      </c>
      <c r="F308" s="38">
        <v>0</v>
      </c>
      <c r="I308"/>
      <c r="J308" s="16"/>
      <c r="K308" s="16"/>
    </row>
    <row r="309" spans="1:11" ht="18" customHeight="1">
      <c r="A309" s="221" t="s">
        <v>893</v>
      </c>
      <c r="B309" s="222"/>
      <c r="C309" s="42" t="s">
        <v>777</v>
      </c>
      <c r="D309" s="42" t="s">
        <v>777</v>
      </c>
      <c r="E309" s="43">
        <f>SUM(E303:E308)</f>
        <v>207510.83999999997</v>
      </c>
      <c r="F309" s="75">
        <f aca="true" t="shared" si="1" ref="F309">SUM(F303:F308)</f>
        <v>0</v>
      </c>
      <c r="I309"/>
      <c r="J309" s="16"/>
      <c r="K309" s="16"/>
    </row>
    <row r="310" spans="1:11" ht="18" customHeight="1">
      <c r="A310" s="35" t="s">
        <v>782</v>
      </c>
      <c r="B310" s="39" t="s">
        <v>623</v>
      </c>
      <c r="C310" s="36" t="s">
        <v>894</v>
      </c>
      <c r="D310" s="36" t="s">
        <v>768</v>
      </c>
      <c r="E310" s="37">
        <v>74027.3893942449</v>
      </c>
      <c r="F310" s="38">
        <v>0</v>
      </c>
      <c r="I310"/>
      <c r="J310" s="16"/>
      <c r="K310" s="16"/>
    </row>
    <row r="311" spans="1:11" ht="18" customHeight="1">
      <c r="A311" s="35" t="s">
        <v>782</v>
      </c>
      <c r="B311" s="39" t="s">
        <v>536</v>
      </c>
      <c r="C311" s="49" t="s">
        <v>790</v>
      </c>
      <c r="D311" s="36" t="s">
        <v>767</v>
      </c>
      <c r="E311" s="37">
        <v>21688.56</v>
      </c>
      <c r="F311" s="38">
        <v>0</v>
      </c>
      <c r="I311"/>
      <c r="J311" s="16"/>
      <c r="K311" s="16"/>
    </row>
    <row r="312" spans="1:11" ht="18" customHeight="1">
      <c r="A312" s="35" t="s">
        <v>782</v>
      </c>
      <c r="B312" s="36" t="s">
        <v>628</v>
      </c>
      <c r="C312" s="36" t="s">
        <v>895</v>
      </c>
      <c r="D312" s="36" t="s">
        <v>768</v>
      </c>
      <c r="E312" s="37">
        <v>17583.084943337333</v>
      </c>
      <c r="F312" s="38">
        <v>0</v>
      </c>
      <c r="I312"/>
      <c r="J312" s="16"/>
      <c r="K312" s="16"/>
    </row>
    <row r="313" spans="1:11" ht="18" customHeight="1">
      <c r="A313" s="35" t="s">
        <v>782</v>
      </c>
      <c r="B313" s="217" t="s">
        <v>630</v>
      </c>
      <c r="C313" s="49" t="s">
        <v>790</v>
      </c>
      <c r="D313" s="36" t="s">
        <v>767</v>
      </c>
      <c r="E313" s="37">
        <v>35426.58</v>
      </c>
      <c r="F313" s="38">
        <v>0</v>
      </c>
      <c r="I313"/>
      <c r="J313" s="16"/>
      <c r="K313" s="16"/>
    </row>
    <row r="314" spans="1:11" ht="18" customHeight="1">
      <c r="A314" s="35" t="s">
        <v>782</v>
      </c>
      <c r="B314" s="218"/>
      <c r="C314" s="49" t="s">
        <v>896</v>
      </c>
      <c r="D314" s="36" t="s">
        <v>768</v>
      </c>
      <c r="E314" s="37">
        <v>6263.418808345172</v>
      </c>
      <c r="F314" s="38">
        <v>0</v>
      </c>
      <c r="I314"/>
      <c r="J314" s="16"/>
      <c r="K314" s="16"/>
    </row>
    <row r="315" spans="1:11" ht="18" customHeight="1">
      <c r="A315" s="35" t="s">
        <v>782</v>
      </c>
      <c r="B315" s="36" t="s">
        <v>44</v>
      </c>
      <c r="C315" s="36" t="s">
        <v>782</v>
      </c>
      <c r="D315" s="36" t="s">
        <v>768</v>
      </c>
      <c r="E315" s="37">
        <v>2106656.581483618</v>
      </c>
      <c r="F315" s="38">
        <v>0</v>
      </c>
      <c r="I315"/>
      <c r="J315" s="16"/>
      <c r="K315" s="16"/>
    </row>
    <row r="316" spans="1:11" ht="18" customHeight="1">
      <c r="A316" s="35" t="s">
        <v>782</v>
      </c>
      <c r="B316" s="39" t="s">
        <v>897</v>
      </c>
      <c r="C316" s="49" t="s">
        <v>790</v>
      </c>
      <c r="D316" s="36" t="s">
        <v>767</v>
      </c>
      <c r="E316" s="37">
        <v>12607.449999999999</v>
      </c>
      <c r="F316" s="38"/>
      <c r="I316"/>
      <c r="J316" s="16"/>
      <c r="K316" s="16"/>
    </row>
    <row r="317" spans="1:11" ht="18" customHeight="1">
      <c r="A317" s="35" t="s">
        <v>782</v>
      </c>
      <c r="B317" s="39" t="s">
        <v>898</v>
      </c>
      <c r="C317" s="49" t="s">
        <v>790</v>
      </c>
      <c r="D317" s="36" t="s">
        <v>767</v>
      </c>
      <c r="E317" s="37">
        <v>90685.87999999998</v>
      </c>
      <c r="F317" s="38">
        <v>0</v>
      </c>
      <c r="I317"/>
      <c r="J317" s="16"/>
      <c r="K317" s="16"/>
    </row>
    <row r="318" spans="1:11" ht="18" customHeight="1">
      <c r="A318" s="35" t="s">
        <v>782</v>
      </c>
      <c r="B318" s="39" t="s">
        <v>899</v>
      </c>
      <c r="C318" s="49" t="s">
        <v>790</v>
      </c>
      <c r="D318" s="36" t="s">
        <v>767</v>
      </c>
      <c r="E318" s="37">
        <v>7404.8099999999995</v>
      </c>
      <c r="F318" s="38">
        <v>0</v>
      </c>
      <c r="I318"/>
      <c r="J318" s="16"/>
      <c r="K318" s="16"/>
    </row>
    <row r="319" spans="1:11" ht="18" customHeight="1">
      <c r="A319" s="35" t="s">
        <v>782</v>
      </c>
      <c r="B319" s="36" t="s">
        <v>900</v>
      </c>
      <c r="C319" s="36" t="s">
        <v>901</v>
      </c>
      <c r="D319" s="36" t="s">
        <v>767</v>
      </c>
      <c r="E319" s="37">
        <v>4746.28</v>
      </c>
      <c r="F319" s="38">
        <v>0</v>
      </c>
      <c r="I319"/>
      <c r="J319" s="16"/>
      <c r="K319" s="16"/>
    </row>
    <row r="320" spans="1:11" ht="18" customHeight="1">
      <c r="A320" s="35" t="s">
        <v>782</v>
      </c>
      <c r="B320" s="39" t="s">
        <v>538</v>
      </c>
      <c r="C320" s="49" t="s">
        <v>790</v>
      </c>
      <c r="D320" s="36" t="s">
        <v>767</v>
      </c>
      <c r="E320" s="37">
        <v>3447.11</v>
      </c>
      <c r="F320" s="38">
        <v>0</v>
      </c>
      <c r="I320"/>
      <c r="J320" s="16"/>
      <c r="K320" s="16"/>
    </row>
    <row r="321" spans="1:11" ht="18" customHeight="1">
      <c r="A321" s="221" t="s">
        <v>902</v>
      </c>
      <c r="B321" s="222"/>
      <c r="C321" s="42" t="s">
        <v>777</v>
      </c>
      <c r="D321" s="42" t="s">
        <v>777</v>
      </c>
      <c r="E321" s="50">
        <f>SUM(E310:E320)</f>
        <v>2380537.144629545</v>
      </c>
      <c r="F321" s="75">
        <f aca="true" t="shared" si="2" ref="F321">SUM(F310:F320)</f>
        <v>0</v>
      </c>
      <c r="I321"/>
      <c r="J321" s="16"/>
      <c r="K321" s="16"/>
    </row>
    <row r="322" spans="1:11" ht="18" customHeight="1">
      <c r="A322" s="35" t="s">
        <v>903</v>
      </c>
      <c r="B322" s="217" t="s">
        <v>299</v>
      </c>
      <c r="C322" s="49" t="s">
        <v>904</v>
      </c>
      <c r="D322" s="36" t="s">
        <v>767</v>
      </c>
      <c r="E322" s="37">
        <v>46747.28</v>
      </c>
      <c r="F322" s="38">
        <v>0</v>
      </c>
      <c r="I322"/>
      <c r="J322" s="16"/>
      <c r="K322" s="16"/>
    </row>
    <row r="323" spans="1:11" ht="18" customHeight="1">
      <c r="A323" s="35" t="s">
        <v>903</v>
      </c>
      <c r="B323" s="218"/>
      <c r="C323" s="49" t="s">
        <v>904</v>
      </c>
      <c r="D323" s="36" t="s">
        <v>768</v>
      </c>
      <c r="E323" s="37">
        <v>7267.136798456068</v>
      </c>
      <c r="F323" s="38">
        <v>0</v>
      </c>
      <c r="I323"/>
      <c r="J323" s="16"/>
      <c r="K323" s="16"/>
    </row>
    <row r="324" spans="1:11" ht="18" customHeight="1">
      <c r="A324" s="35" t="s">
        <v>903</v>
      </c>
      <c r="B324" s="217" t="s">
        <v>134</v>
      </c>
      <c r="C324" s="49" t="s">
        <v>904</v>
      </c>
      <c r="D324" s="36" t="s">
        <v>767</v>
      </c>
      <c r="E324" s="37">
        <v>7603.38</v>
      </c>
      <c r="F324" s="38"/>
      <c r="I324"/>
      <c r="J324" s="16"/>
      <c r="K324" s="16"/>
    </row>
    <row r="325" spans="1:11" ht="18" customHeight="1">
      <c r="A325" s="35" t="s">
        <v>903</v>
      </c>
      <c r="B325" s="218"/>
      <c r="C325" s="49" t="s">
        <v>905</v>
      </c>
      <c r="D325" s="36" t="s">
        <v>768</v>
      </c>
      <c r="E325" s="37">
        <v>2613.04</v>
      </c>
      <c r="F325" s="38">
        <v>0</v>
      </c>
      <c r="I325"/>
      <c r="J325" s="16"/>
      <c r="K325" s="16"/>
    </row>
    <row r="326" spans="1:11" ht="18" customHeight="1">
      <c r="A326" s="35" t="s">
        <v>903</v>
      </c>
      <c r="B326" s="217" t="s">
        <v>133</v>
      </c>
      <c r="C326" s="49" t="s">
        <v>904</v>
      </c>
      <c r="D326" s="36" t="s">
        <v>767</v>
      </c>
      <c r="E326" s="37">
        <v>16294.12</v>
      </c>
      <c r="F326" s="38"/>
      <c r="I326"/>
      <c r="J326" s="16"/>
      <c r="K326" s="16"/>
    </row>
    <row r="327" spans="1:11" ht="18" customHeight="1">
      <c r="A327" s="35" t="s">
        <v>903</v>
      </c>
      <c r="B327" s="218"/>
      <c r="C327" s="49" t="s">
        <v>905</v>
      </c>
      <c r="D327" s="36" t="s">
        <v>768</v>
      </c>
      <c r="E327" s="37">
        <v>13791.92</v>
      </c>
      <c r="F327" s="38">
        <v>0</v>
      </c>
      <c r="I327"/>
      <c r="J327" s="16"/>
      <c r="K327" s="16"/>
    </row>
    <row r="328" spans="1:11" ht="18" customHeight="1">
      <c r="A328" s="35" t="s">
        <v>903</v>
      </c>
      <c r="B328" s="217" t="s">
        <v>28</v>
      </c>
      <c r="C328" s="49" t="s">
        <v>906</v>
      </c>
      <c r="D328" s="36" t="s">
        <v>768</v>
      </c>
      <c r="E328" s="64">
        <v>50777.09</v>
      </c>
      <c r="F328" s="38"/>
      <c r="I328"/>
      <c r="J328" s="16"/>
      <c r="K328" s="16"/>
    </row>
    <row r="329" spans="1:11" ht="18" customHeight="1">
      <c r="A329" s="35" t="s">
        <v>903</v>
      </c>
      <c r="B329" s="223"/>
      <c r="C329" s="49" t="s">
        <v>904</v>
      </c>
      <c r="D329" s="36" t="s">
        <v>767</v>
      </c>
      <c r="E329" s="64">
        <v>8917.86</v>
      </c>
      <c r="F329" s="38"/>
      <c r="I329"/>
      <c r="J329" s="16"/>
      <c r="K329" s="16"/>
    </row>
    <row r="330" spans="1:11" ht="18" customHeight="1">
      <c r="A330" s="35" t="s">
        <v>903</v>
      </c>
      <c r="B330" s="223"/>
      <c r="C330" s="49" t="s">
        <v>905</v>
      </c>
      <c r="D330" s="36" t="s">
        <v>768</v>
      </c>
      <c r="E330" s="64">
        <v>8122.3</v>
      </c>
      <c r="F330" s="38"/>
      <c r="I330"/>
      <c r="J330" s="16"/>
      <c r="K330" s="16"/>
    </row>
    <row r="331" spans="1:11" ht="18" customHeight="1">
      <c r="A331" s="35" t="s">
        <v>903</v>
      </c>
      <c r="B331" s="218"/>
      <c r="C331" s="49" t="s">
        <v>790</v>
      </c>
      <c r="D331" s="36" t="s">
        <v>767</v>
      </c>
      <c r="E331" s="64">
        <v>15778.44</v>
      </c>
      <c r="F331" s="38"/>
      <c r="I331"/>
      <c r="J331" s="16"/>
      <c r="K331" s="16"/>
    </row>
    <row r="332" spans="1:11" ht="18" customHeight="1">
      <c r="A332" s="35" t="s">
        <v>903</v>
      </c>
      <c r="B332" s="217" t="s">
        <v>416</v>
      </c>
      <c r="C332" s="49" t="s">
        <v>904</v>
      </c>
      <c r="D332" s="36" t="s">
        <v>767</v>
      </c>
      <c r="E332" s="37">
        <v>555.83</v>
      </c>
      <c r="F332" s="38">
        <v>0</v>
      </c>
      <c r="I332"/>
      <c r="J332" s="16"/>
      <c r="K332" s="16"/>
    </row>
    <row r="333" spans="1:11" ht="18" customHeight="1">
      <c r="A333" s="35" t="s">
        <v>903</v>
      </c>
      <c r="B333" s="218"/>
      <c r="C333" s="49" t="s">
        <v>905</v>
      </c>
      <c r="D333" s="36" t="s">
        <v>768</v>
      </c>
      <c r="E333" s="37">
        <v>891.02</v>
      </c>
      <c r="F333" s="38"/>
      <c r="I333"/>
      <c r="J333" s="16"/>
      <c r="K333" s="16"/>
    </row>
    <row r="334" spans="1:11" ht="18" customHeight="1">
      <c r="A334" s="35" t="s">
        <v>903</v>
      </c>
      <c r="B334" s="217" t="s">
        <v>418</v>
      </c>
      <c r="C334" s="49" t="s">
        <v>904</v>
      </c>
      <c r="D334" s="36" t="s">
        <v>767</v>
      </c>
      <c r="E334" s="64">
        <v>7105.64</v>
      </c>
      <c r="F334" s="38">
        <v>0</v>
      </c>
      <c r="I334"/>
      <c r="J334" s="16"/>
      <c r="K334" s="16"/>
    </row>
    <row r="335" spans="1:11" ht="18" customHeight="1">
      <c r="A335" s="35" t="s">
        <v>903</v>
      </c>
      <c r="B335" s="223"/>
      <c r="C335" s="49" t="s">
        <v>905</v>
      </c>
      <c r="D335" s="36" t="s">
        <v>768</v>
      </c>
      <c r="E335" s="64">
        <v>2572.13</v>
      </c>
      <c r="F335" s="38"/>
      <c r="I335"/>
      <c r="J335" s="16"/>
      <c r="K335" s="16"/>
    </row>
    <row r="336" spans="1:11" ht="18" customHeight="1">
      <c r="A336" s="35" t="s">
        <v>903</v>
      </c>
      <c r="B336" s="218"/>
      <c r="C336" s="49" t="s">
        <v>790</v>
      </c>
      <c r="D336" s="36" t="s">
        <v>767</v>
      </c>
      <c r="E336" s="64">
        <v>9248.04</v>
      </c>
      <c r="F336" s="38"/>
      <c r="I336"/>
      <c r="J336" s="16"/>
      <c r="K336" s="16"/>
    </row>
    <row r="337" spans="1:11" ht="18" customHeight="1">
      <c r="A337" s="35" t="s">
        <v>903</v>
      </c>
      <c r="B337" s="36" t="s">
        <v>46</v>
      </c>
      <c r="C337" s="49" t="s">
        <v>905</v>
      </c>
      <c r="D337" s="36" t="s">
        <v>768</v>
      </c>
      <c r="E337" s="37">
        <v>4469.94</v>
      </c>
      <c r="F337" s="38">
        <v>0</v>
      </c>
      <c r="I337"/>
      <c r="J337" s="16"/>
      <c r="K337" s="16"/>
    </row>
    <row r="338" spans="1:11" ht="18" customHeight="1">
      <c r="A338" s="35" t="s">
        <v>903</v>
      </c>
      <c r="B338" s="36" t="s">
        <v>135</v>
      </c>
      <c r="C338" s="49" t="s">
        <v>905</v>
      </c>
      <c r="D338" s="36" t="s">
        <v>768</v>
      </c>
      <c r="E338" s="37">
        <v>4174.62</v>
      </c>
      <c r="F338" s="38">
        <v>0</v>
      </c>
      <c r="I338"/>
      <c r="J338" s="16"/>
      <c r="K338" s="16"/>
    </row>
    <row r="339" spans="1:11" ht="18" customHeight="1">
      <c r="A339" s="35" t="s">
        <v>903</v>
      </c>
      <c r="B339" s="217" t="s">
        <v>48</v>
      </c>
      <c r="C339" s="49" t="s">
        <v>904</v>
      </c>
      <c r="D339" s="36" t="s">
        <v>767</v>
      </c>
      <c r="E339" s="37">
        <v>6217.6</v>
      </c>
      <c r="F339" s="38">
        <v>0</v>
      </c>
      <c r="I339"/>
      <c r="J339" s="16"/>
      <c r="K339" s="16"/>
    </row>
    <row r="340" spans="1:11" ht="18" customHeight="1">
      <c r="A340" s="35" t="s">
        <v>903</v>
      </c>
      <c r="B340" s="223"/>
      <c r="C340" s="49" t="s">
        <v>907</v>
      </c>
      <c r="D340" s="36" t="s">
        <v>768</v>
      </c>
      <c r="E340" s="37">
        <v>3374.21</v>
      </c>
      <c r="F340" s="38"/>
      <c r="I340"/>
      <c r="J340" s="16"/>
      <c r="K340" s="16"/>
    </row>
    <row r="341" spans="1:11" ht="18" customHeight="1">
      <c r="A341" s="35" t="s">
        <v>903</v>
      </c>
      <c r="B341" s="218"/>
      <c r="C341" s="49" t="s">
        <v>905</v>
      </c>
      <c r="D341" s="36" t="s">
        <v>768</v>
      </c>
      <c r="E341" s="37">
        <v>6710.74</v>
      </c>
      <c r="F341" s="38"/>
      <c r="I341"/>
      <c r="J341" s="16"/>
      <c r="K341" s="16"/>
    </row>
    <row r="342" spans="1:11" ht="18" customHeight="1">
      <c r="A342" s="35" t="s">
        <v>903</v>
      </c>
      <c r="B342" s="217" t="s">
        <v>419</v>
      </c>
      <c r="C342" s="49" t="s">
        <v>904</v>
      </c>
      <c r="D342" s="36" t="s">
        <v>767</v>
      </c>
      <c r="E342" s="37">
        <v>21611.96</v>
      </c>
      <c r="F342" s="38">
        <v>0</v>
      </c>
      <c r="I342"/>
      <c r="J342" s="16"/>
      <c r="K342" s="16"/>
    </row>
    <row r="343" spans="1:11" ht="18" customHeight="1">
      <c r="A343" s="35" t="s">
        <v>903</v>
      </c>
      <c r="B343" s="218"/>
      <c r="C343" s="49" t="s">
        <v>905</v>
      </c>
      <c r="D343" s="36" t="s">
        <v>768</v>
      </c>
      <c r="E343" s="37">
        <v>9246.86</v>
      </c>
      <c r="F343" s="38"/>
      <c r="I343"/>
      <c r="J343" s="16"/>
      <c r="K343" s="16"/>
    </row>
    <row r="344" spans="1:11" ht="18" customHeight="1">
      <c r="A344" s="35" t="s">
        <v>903</v>
      </c>
      <c r="B344" s="217" t="s">
        <v>132</v>
      </c>
      <c r="C344" s="49" t="s">
        <v>904</v>
      </c>
      <c r="D344" s="36" t="s">
        <v>767</v>
      </c>
      <c r="E344" s="37">
        <v>32427.14</v>
      </c>
      <c r="F344" s="38">
        <v>0</v>
      </c>
      <c r="I344"/>
      <c r="J344" s="16"/>
      <c r="K344" s="16"/>
    </row>
    <row r="345" spans="1:11" ht="18" customHeight="1">
      <c r="A345" s="35" t="s">
        <v>903</v>
      </c>
      <c r="B345" s="218"/>
      <c r="C345" s="49" t="s">
        <v>905</v>
      </c>
      <c r="D345" s="36" t="s">
        <v>768</v>
      </c>
      <c r="E345" s="37">
        <v>23377.68</v>
      </c>
      <c r="F345" s="38"/>
      <c r="I345"/>
      <c r="J345" s="16"/>
      <c r="K345" s="16"/>
    </row>
    <row r="346" spans="1:11" ht="18" customHeight="1">
      <c r="A346" s="35" t="s">
        <v>903</v>
      </c>
      <c r="B346" s="36" t="s">
        <v>420</v>
      </c>
      <c r="C346" s="49" t="s">
        <v>904</v>
      </c>
      <c r="D346" s="36" t="s">
        <v>767</v>
      </c>
      <c r="E346" s="37">
        <v>43508.45999999999</v>
      </c>
      <c r="F346" s="38">
        <v>0</v>
      </c>
      <c r="I346"/>
      <c r="J346" s="16"/>
      <c r="K346" s="16"/>
    </row>
    <row r="347" spans="1:11" ht="18" customHeight="1">
      <c r="A347" s="221" t="s">
        <v>908</v>
      </c>
      <c r="B347" s="222"/>
      <c r="C347" s="42" t="s">
        <v>777</v>
      </c>
      <c r="D347" s="42" t="s">
        <v>777</v>
      </c>
      <c r="E347" s="50">
        <f>SUM(E322:E346)</f>
        <v>353404.436798456</v>
      </c>
      <c r="F347" s="75">
        <f>SUM(F322:F346)</f>
        <v>0</v>
      </c>
      <c r="I347"/>
      <c r="J347" s="16"/>
      <c r="K347" s="16"/>
    </row>
    <row r="348" spans="1:11" ht="18" customHeight="1">
      <c r="A348" s="35" t="s">
        <v>909</v>
      </c>
      <c r="B348" s="36" t="s">
        <v>296</v>
      </c>
      <c r="C348" s="49" t="s">
        <v>790</v>
      </c>
      <c r="D348" s="36" t="s">
        <v>767</v>
      </c>
      <c r="E348" s="37">
        <v>4957.919999999999</v>
      </c>
      <c r="F348" s="38">
        <v>0</v>
      </c>
      <c r="I348"/>
      <c r="J348" s="16"/>
      <c r="K348" s="16"/>
    </row>
    <row r="349" spans="1:11" ht="18" customHeight="1">
      <c r="A349" s="35" t="s">
        <v>909</v>
      </c>
      <c r="B349" s="36" t="s">
        <v>454</v>
      </c>
      <c r="C349" s="36" t="s">
        <v>910</v>
      </c>
      <c r="D349" s="36" t="s">
        <v>767</v>
      </c>
      <c r="E349" s="37">
        <v>9421.699999999999</v>
      </c>
      <c r="F349" s="38">
        <v>0</v>
      </c>
      <c r="I349"/>
      <c r="J349" s="16"/>
      <c r="K349" s="16"/>
    </row>
    <row r="350" spans="1:11" ht="18" customHeight="1">
      <c r="A350" s="35" t="s">
        <v>909</v>
      </c>
      <c r="B350" s="217" t="s">
        <v>455</v>
      </c>
      <c r="C350" s="36" t="s">
        <v>910</v>
      </c>
      <c r="D350" s="36" t="s">
        <v>767</v>
      </c>
      <c r="E350" s="37">
        <v>39431.68000000001</v>
      </c>
      <c r="F350" s="38">
        <v>0</v>
      </c>
      <c r="I350"/>
      <c r="J350" s="16"/>
      <c r="K350" s="16"/>
    </row>
    <row r="351" spans="1:11" ht="18" customHeight="1">
      <c r="A351" s="35" t="s">
        <v>909</v>
      </c>
      <c r="B351" s="218"/>
      <c r="C351" s="36" t="s">
        <v>911</v>
      </c>
      <c r="D351" s="36" t="s">
        <v>768</v>
      </c>
      <c r="E351" s="37">
        <v>2154.53270576521</v>
      </c>
      <c r="F351" s="38">
        <v>0</v>
      </c>
      <c r="I351"/>
      <c r="J351" s="16"/>
      <c r="K351" s="16"/>
    </row>
    <row r="352" spans="1:11" ht="18" customHeight="1">
      <c r="A352" s="35" t="s">
        <v>909</v>
      </c>
      <c r="B352" s="36" t="s">
        <v>577</v>
      </c>
      <c r="C352" s="36" t="s">
        <v>910</v>
      </c>
      <c r="D352" s="36" t="s">
        <v>767</v>
      </c>
      <c r="E352" s="37">
        <v>3020.2599999999998</v>
      </c>
      <c r="F352" s="38"/>
      <c r="I352"/>
      <c r="J352" s="16"/>
      <c r="K352" s="16"/>
    </row>
    <row r="353" spans="1:11" ht="18" customHeight="1">
      <c r="A353" s="35" t="s">
        <v>909</v>
      </c>
      <c r="B353" s="36" t="s">
        <v>386</v>
      </c>
      <c r="C353" s="49" t="s">
        <v>790</v>
      </c>
      <c r="D353" s="36" t="s">
        <v>767</v>
      </c>
      <c r="E353" s="37">
        <v>109184.15999999997</v>
      </c>
      <c r="F353" s="38"/>
      <c r="I353"/>
      <c r="J353" s="16"/>
      <c r="K353" s="16"/>
    </row>
    <row r="354" spans="1:11" ht="18" customHeight="1">
      <c r="A354" s="35" t="s">
        <v>909</v>
      </c>
      <c r="B354" s="36" t="s">
        <v>537</v>
      </c>
      <c r="C354" s="49" t="s">
        <v>790</v>
      </c>
      <c r="D354" s="36" t="s">
        <v>767</v>
      </c>
      <c r="E354" s="37">
        <v>12767.71</v>
      </c>
      <c r="F354" s="38">
        <v>0</v>
      </c>
      <c r="I354"/>
      <c r="J354" s="16"/>
      <c r="K354" s="16"/>
    </row>
    <row r="355" spans="1:11" ht="18" customHeight="1">
      <c r="A355" s="35" t="s">
        <v>909</v>
      </c>
      <c r="B355" s="39" t="s">
        <v>387</v>
      </c>
      <c r="C355" s="36" t="s">
        <v>803</v>
      </c>
      <c r="D355" s="36" t="s">
        <v>767</v>
      </c>
      <c r="E355" s="37">
        <v>10179.509999999998</v>
      </c>
      <c r="F355" s="38">
        <v>0</v>
      </c>
      <c r="I355"/>
      <c r="J355" s="16"/>
      <c r="K355" s="16"/>
    </row>
    <row r="356" spans="1:11" ht="18" customHeight="1">
      <c r="A356" s="35" t="s">
        <v>909</v>
      </c>
      <c r="B356" s="36" t="s">
        <v>574</v>
      </c>
      <c r="C356" s="49" t="s">
        <v>790</v>
      </c>
      <c r="D356" s="36" t="s">
        <v>767</v>
      </c>
      <c r="E356" s="37">
        <v>28946.700000000008</v>
      </c>
      <c r="F356" s="38">
        <v>0</v>
      </c>
      <c r="I356"/>
      <c r="J356" s="16"/>
      <c r="K356" s="16"/>
    </row>
    <row r="357" spans="1:11" ht="18" customHeight="1">
      <c r="A357" s="35" t="s">
        <v>909</v>
      </c>
      <c r="B357" s="36" t="s">
        <v>461</v>
      </c>
      <c r="C357" s="36" t="s">
        <v>912</v>
      </c>
      <c r="D357" s="36" t="s">
        <v>767</v>
      </c>
      <c r="E357" s="37">
        <v>2949.52</v>
      </c>
      <c r="F357" s="38">
        <v>0</v>
      </c>
      <c r="I357"/>
      <c r="J357" s="16"/>
      <c r="K357" s="16"/>
    </row>
    <row r="358" spans="1:11" ht="18" customHeight="1">
      <c r="A358" s="35" t="s">
        <v>909</v>
      </c>
      <c r="B358" s="36" t="s">
        <v>913</v>
      </c>
      <c r="C358" s="36" t="s">
        <v>914</v>
      </c>
      <c r="D358" s="36" t="s">
        <v>767</v>
      </c>
      <c r="E358" s="37">
        <v>10686.59</v>
      </c>
      <c r="F358" s="38">
        <v>0</v>
      </c>
      <c r="I358"/>
      <c r="J358" s="16"/>
      <c r="K358" s="16"/>
    </row>
    <row r="359" spans="1:11" ht="18" customHeight="1">
      <c r="A359" s="35" t="s">
        <v>909</v>
      </c>
      <c r="B359" s="217" t="s">
        <v>462</v>
      </c>
      <c r="C359" s="36" t="s">
        <v>910</v>
      </c>
      <c r="D359" s="36" t="s">
        <v>767</v>
      </c>
      <c r="E359" s="37">
        <v>6007.16</v>
      </c>
      <c r="F359" s="38">
        <v>0</v>
      </c>
      <c r="I359"/>
      <c r="J359" s="16"/>
      <c r="K359" s="16"/>
    </row>
    <row r="360" spans="1:11" ht="18" customHeight="1">
      <c r="A360" s="35" t="s">
        <v>909</v>
      </c>
      <c r="B360" s="218"/>
      <c r="C360" s="36" t="s">
        <v>909</v>
      </c>
      <c r="D360" s="36" t="s">
        <v>768</v>
      </c>
      <c r="E360" s="37">
        <v>29.566955964269777</v>
      </c>
      <c r="F360" s="38">
        <v>0</v>
      </c>
      <c r="I360"/>
      <c r="J360" s="16"/>
      <c r="K360" s="16"/>
    </row>
    <row r="361" spans="1:11" ht="18" customHeight="1">
      <c r="A361" s="35" t="s">
        <v>909</v>
      </c>
      <c r="B361" s="36" t="s">
        <v>463</v>
      </c>
      <c r="C361" s="49" t="s">
        <v>790</v>
      </c>
      <c r="D361" s="36" t="s">
        <v>767</v>
      </c>
      <c r="E361" s="37">
        <v>7040.720000000001</v>
      </c>
      <c r="F361" s="38">
        <v>0</v>
      </c>
      <c r="I361"/>
      <c r="J361" s="16"/>
      <c r="K361" s="16"/>
    </row>
    <row r="362" spans="1:11" ht="18" customHeight="1">
      <c r="A362" s="35" t="s">
        <v>909</v>
      </c>
      <c r="B362" s="36" t="s">
        <v>389</v>
      </c>
      <c r="C362" s="36" t="s">
        <v>910</v>
      </c>
      <c r="D362" s="36" t="s">
        <v>767</v>
      </c>
      <c r="E362" s="37">
        <v>4706.96</v>
      </c>
      <c r="F362" s="38">
        <v>0</v>
      </c>
      <c r="I362"/>
      <c r="J362" s="16"/>
      <c r="K362" s="16"/>
    </row>
    <row r="363" spans="1:11" ht="18" customHeight="1">
      <c r="A363" s="35" t="s">
        <v>909</v>
      </c>
      <c r="B363" s="36" t="s">
        <v>319</v>
      </c>
      <c r="C363" s="36" t="s">
        <v>912</v>
      </c>
      <c r="D363" s="36" t="s">
        <v>767</v>
      </c>
      <c r="E363" s="37">
        <v>1761</v>
      </c>
      <c r="F363" s="38">
        <v>0</v>
      </c>
      <c r="I363"/>
      <c r="J363" s="16"/>
      <c r="K363" s="16"/>
    </row>
    <row r="364" spans="1:11" ht="18" customHeight="1">
      <c r="A364" s="35" t="s">
        <v>909</v>
      </c>
      <c r="B364" s="36" t="s">
        <v>464</v>
      </c>
      <c r="C364" s="49" t="s">
        <v>790</v>
      </c>
      <c r="D364" s="36" t="s">
        <v>767</v>
      </c>
      <c r="E364" s="37">
        <v>9581.52</v>
      </c>
      <c r="F364" s="38">
        <v>0</v>
      </c>
      <c r="I364"/>
      <c r="J364" s="16"/>
      <c r="K364" s="16"/>
    </row>
    <row r="365" spans="1:11" ht="18" customHeight="1">
      <c r="A365" s="221" t="s">
        <v>915</v>
      </c>
      <c r="B365" s="222"/>
      <c r="C365" s="42" t="s">
        <v>777</v>
      </c>
      <c r="D365" s="42" t="s">
        <v>777</v>
      </c>
      <c r="E365" s="50">
        <f>SUM(E348:E364)</f>
        <v>262827.20966172946</v>
      </c>
      <c r="F365" s="75">
        <f aca="true" t="shared" si="3" ref="F365">SUM(F348:F364)</f>
        <v>0</v>
      </c>
      <c r="I365"/>
      <c r="J365" s="16"/>
      <c r="K365" s="16"/>
    </row>
    <row r="366" spans="1:11" ht="18" customHeight="1">
      <c r="A366" s="35" t="s">
        <v>916</v>
      </c>
      <c r="B366" s="36" t="s">
        <v>669</v>
      </c>
      <c r="C366" s="49" t="s">
        <v>782</v>
      </c>
      <c r="D366" s="36" t="s">
        <v>768</v>
      </c>
      <c r="E366" s="37">
        <v>1164.08</v>
      </c>
      <c r="F366" s="38">
        <v>0</v>
      </c>
      <c r="I366"/>
      <c r="J366" s="16"/>
      <c r="K366" s="16"/>
    </row>
    <row r="367" spans="1:11" ht="18" customHeight="1">
      <c r="A367" s="35" t="s">
        <v>916</v>
      </c>
      <c r="B367" s="39" t="s">
        <v>917</v>
      </c>
      <c r="C367" s="49" t="s">
        <v>790</v>
      </c>
      <c r="D367" s="36" t="s">
        <v>767</v>
      </c>
      <c r="E367" s="37">
        <v>1571.8200000000002</v>
      </c>
      <c r="F367" s="38">
        <v>0</v>
      </c>
      <c r="I367"/>
      <c r="J367" s="16"/>
      <c r="K367" s="16"/>
    </row>
    <row r="368" spans="1:11" ht="18" customHeight="1">
      <c r="A368" s="35" t="s">
        <v>916</v>
      </c>
      <c r="B368" s="39" t="s">
        <v>918</v>
      </c>
      <c r="C368" s="49" t="s">
        <v>789</v>
      </c>
      <c r="D368" s="36" t="s">
        <v>767</v>
      </c>
      <c r="E368" s="37">
        <v>12369.22</v>
      </c>
      <c r="F368" s="38">
        <v>0</v>
      </c>
      <c r="I368"/>
      <c r="J368" s="16"/>
      <c r="K368" s="16"/>
    </row>
    <row r="369" spans="1:11" ht="18" customHeight="1">
      <c r="A369" s="35" t="s">
        <v>916</v>
      </c>
      <c r="B369" s="217" t="s">
        <v>515</v>
      </c>
      <c r="C369" s="49" t="s">
        <v>919</v>
      </c>
      <c r="D369" s="36" t="s">
        <v>767</v>
      </c>
      <c r="E369" s="37">
        <v>720</v>
      </c>
      <c r="F369" s="38">
        <v>0</v>
      </c>
      <c r="I369"/>
      <c r="J369" s="16"/>
      <c r="K369" s="16"/>
    </row>
    <row r="370" spans="1:11" ht="18" customHeight="1">
      <c r="A370" s="35" t="s">
        <v>916</v>
      </c>
      <c r="B370" s="218"/>
      <c r="C370" s="49" t="s">
        <v>790</v>
      </c>
      <c r="D370" s="36" t="s">
        <v>767</v>
      </c>
      <c r="E370" s="37">
        <v>1286</v>
      </c>
      <c r="F370" s="38"/>
      <c r="I370"/>
      <c r="J370" s="16"/>
      <c r="K370" s="16"/>
    </row>
    <row r="371" spans="1:11" ht="18" customHeight="1">
      <c r="A371" s="35" t="s">
        <v>916</v>
      </c>
      <c r="B371" s="39" t="s">
        <v>503</v>
      </c>
      <c r="C371" s="49" t="s">
        <v>790</v>
      </c>
      <c r="D371" s="36" t="s">
        <v>767</v>
      </c>
      <c r="E371" s="37">
        <v>82071.76</v>
      </c>
      <c r="F371" s="38">
        <v>0</v>
      </c>
      <c r="I371"/>
      <c r="J371" s="16"/>
      <c r="K371" s="16"/>
    </row>
    <row r="372" spans="1:11" ht="18" customHeight="1">
      <c r="A372" s="35" t="s">
        <v>916</v>
      </c>
      <c r="B372" s="217" t="s">
        <v>668</v>
      </c>
      <c r="C372" s="49" t="s">
        <v>782</v>
      </c>
      <c r="D372" s="36" t="s">
        <v>768</v>
      </c>
      <c r="E372" s="37">
        <v>952.16</v>
      </c>
      <c r="F372" s="38">
        <v>0</v>
      </c>
      <c r="I372"/>
      <c r="J372" s="16"/>
      <c r="K372" s="16"/>
    </row>
    <row r="373" spans="1:11" ht="18" customHeight="1">
      <c r="A373" s="35" t="s">
        <v>916</v>
      </c>
      <c r="B373" s="218"/>
      <c r="C373" s="49" t="s">
        <v>790</v>
      </c>
      <c r="D373" s="36" t="s">
        <v>767</v>
      </c>
      <c r="E373" s="37">
        <v>1114.56</v>
      </c>
      <c r="F373" s="38"/>
      <c r="I373"/>
      <c r="J373" s="16"/>
      <c r="K373" s="16"/>
    </row>
    <row r="374" spans="1:11" ht="18" customHeight="1">
      <c r="A374" s="35" t="s">
        <v>916</v>
      </c>
      <c r="B374" s="39" t="s">
        <v>920</v>
      </c>
      <c r="C374" s="49" t="s">
        <v>921</v>
      </c>
      <c r="D374" s="36" t="s">
        <v>767</v>
      </c>
      <c r="E374" s="37">
        <v>57702.96</v>
      </c>
      <c r="F374" s="38">
        <v>0</v>
      </c>
      <c r="I374"/>
      <c r="J374" s="16"/>
      <c r="K374" s="16"/>
    </row>
    <row r="375" spans="1:11" ht="18" customHeight="1">
      <c r="A375" s="35" t="s">
        <v>916</v>
      </c>
      <c r="B375" s="217" t="s">
        <v>666</v>
      </c>
      <c r="C375" s="49" t="s">
        <v>782</v>
      </c>
      <c r="D375" s="36" t="s">
        <v>768</v>
      </c>
      <c r="E375" s="37">
        <v>8415.169999999998</v>
      </c>
      <c r="F375" s="38">
        <v>0</v>
      </c>
      <c r="I375"/>
      <c r="J375" s="16"/>
      <c r="K375" s="16"/>
    </row>
    <row r="376" spans="1:11" ht="18" customHeight="1">
      <c r="A376" s="35" t="s">
        <v>916</v>
      </c>
      <c r="B376" s="218"/>
      <c r="C376" s="49" t="s">
        <v>790</v>
      </c>
      <c r="D376" s="36" t="s">
        <v>767</v>
      </c>
      <c r="E376" s="37">
        <v>4775.62</v>
      </c>
      <c r="F376" s="38"/>
      <c r="I376"/>
      <c r="J376" s="16"/>
      <c r="K376" s="16"/>
    </row>
    <row r="377" spans="1:11" ht="18" customHeight="1">
      <c r="A377" s="35" t="s">
        <v>916</v>
      </c>
      <c r="B377" s="217" t="s">
        <v>667</v>
      </c>
      <c r="C377" s="49" t="s">
        <v>782</v>
      </c>
      <c r="D377" s="36" t="s">
        <v>768</v>
      </c>
      <c r="E377" s="37">
        <v>2923.76</v>
      </c>
      <c r="F377" s="38">
        <v>0</v>
      </c>
      <c r="I377"/>
      <c r="J377" s="16"/>
      <c r="K377" s="16"/>
    </row>
    <row r="378" spans="1:11" ht="18" customHeight="1">
      <c r="A378" s="35" t="s">
        <v>916</v>
      </c>
      <c r="B378" s="218"/>
      <c r="C378" s="49" t="s">
        <v>790</v>
      </c>
      <c r="D378" s="36" t="s">
        <v>767</v>
      </c>
      <c r="E378" s="37">
        <v>24892.46</v>
      </c>
      <c r="F378" s="38"/>
      <c r="I378"/>
      <c r="J378" s="16"/>
      <c r="K378" s="16"/>
    </row>
    <row r="379" spans="1:11" ht="18" customHeight="1">
      <c r="A379" s="35" t="s">
        <v>916</v>
      </c>
      <c r="B379" s="39" t="s">
        <v>922</v>
      </c>
      <c r="C379" s="49" t="s">
        <v>921</v>
      </c>
      <c r="D379" s="36" t="s">
        <v>767</v>
      </c>
      <c r="E379" s="37">
        <v>67093.2</v>
      </c>
      <c r="F379" s="38">
        <v>0</v>
      </c>
      <c r="I379"/>
      <c r="J379" s="16"/>
      <c r="K379" s="16"/>
    </row>
    <row r="380" spans="1:11" ht="18" customHeight="1">
      <c r="A380" s="221" t="s">
        <v>923</v>
      </c>
      <c r="B380" s="222"/>
      <c r="C380" s="42" t="s">
        <v>777</v>
      </c>
      <c r="D380" s="42" t="s">
        <v>777</v>
      </c>
      <c r="E380" s="50">
        <f>SUM(E366:E379)</f>
        <v>267052.76999999996</v>
      </c>
      <c r="F380" s="75">
        <f aca="true" t="shared" si="4" ref="F380">SUM(F366:F379)</f>
        <v>0</v>
      </c>
      <c r="I380"/>
      <c r="J380" s="16"/>
      <c r="K380" s="16"/>
    </row>
    <row r="381" spans="1:11" ht="18" customHeight="1">
      <c r="A381" s="35" t="s">
        <v>924</v>
      </c>
      <c r="B381" s="36" t="s">
        <v>925</v>
      </c>
      <c r="C381" s="78" t="s">
        <v>926</v>
      </c>
      <c r="D381" s="36" t="s">
        <v>767</v>
      </c>
      <c r="E381" s="37">
        <v>39787.68</v>
      </c>
      <c r="F381" s="38">
        <v>0</v>
      </c>
      <c r="I381"/>
      <c r="J381" s="16"/>
      <c r="K381" s="16"/>
    </row>
    <row r="382" spans="1:11" ht="18" customHeight="1">
      <c r="A382" s="35" t="s">
        <v>924</v>
      </c>
      <c r="B382" s="39" t="s">
        <v>927</v>
      </c>
      <c r="C382" s="78" t="s">
        <v>926</v>
      </c>
      <c r="D382" s="36" t="s">
        <v>767</v>
      </c>
      <c r="E382" s="37">
        <v>19157.620000000003</v>
      </c>
      <c r="F382" s="38">
        <v>0</v>
      </c>
      <c r="I382"/>
      <c r="J382" s="16"/>
      <c r="K382" s="16"/>
    </row>
    <row r="383" spans="1:11" ht="18" customHeight="1">
      <c r="A383" s="35" t="s">
        <v>924</v>
      </c>
      <c r="B383" s="36" t="s">
        <v>581</v>
      </c>
      <c r="C383" s="78" t="s">
        <v>926</v>
      </c>
      <c r="D383" s="36" t="s">
        <v>767</v>
      </c>
      <c r="E383" s="37">
        <v>3786.22</v>
      </c>
      <c r="F383" s="38">
        <v>0</v>
      </c>
      <c r="I383"/>
      <c r="J383" s="16"/>
      <c r="K383" s="16"/>
    </row>
    <row r="384" spans="1:11" ht="18" customHeight="1">
      <c r="A384" s="35" t="s">
        <v>924</v>
      </c>
      <c r="B384" s="39" t="s">
        <v>31</v>
      </c>
      <c r="C384" s="40" t="s">
        <v>928</v>
      </c>
      <c r="D384" s="36" t="s">
        <v>768</v>
      </c>
      <c r="E384" s="41">
        <v>42461.44</v>
      </c>
      <c r="F384" s="38">
        <v>0</v>
      </c>
      <c r="I384"/>
      <c r="J384" s="16"/>
      <c r="K384" s="16"/>
    </row>
    <row r="385" spans="1:11" ht="18" customHeight="1">
      <c r="A385" s="35" t="s">
        <v>924</v>
      </c>
      <c r="B385" s="39" t="s">
        <v>34</v>
      </c>
      <c r="C385" s="40" t="s">
        <v>929</v>
      </c>
      <c r="D385" s="36" t="s">
        <v>768</v>
      </c>
      <c r="E385" s="41">
        <v>42016.78999999999</v>
      </c>
      <c r="F385" s="38">
        <v>0</v>
      </c>
      <c r="I385"/>
      <c r="J385" s="16"/>
      <c r="K385" s="16"/>
    </row>
    <row r="386" spans="1:11" ht="18" customHeight="1">
      <c r="A386" s="35" t="s">
        <v>924</v>
      </c>
      <c r="B386" s="39" t="s">
        <v>930</v>
      </c>
      <c r="C386" s="78" t="s">
        <v>926</v>
      </c>
      <c r="D386" s="36" t="s">
        <v>767</v>
      </c>
      <c r="E386" s="41">
        <v>31404.08000000001</v>
      </c>
      <c r="F386" s="38"/>
      <c r="I386"/>
      <c r="J386" s="16"/>
      <c r="K386" s="16"/>
    </row>
    <row r="387" spans="1:11" ht="18" customHeight="1">
      <c r="A387" s="35" t="s">
        <v>924</v>
      </c>
      <c r="B387" s="39" t="s">
        <v>634</v>
      </c>
      <c r="C387" s="40" t="s">
        <v>931</v>
      </c>
      <c r="D387" s="36" t="s">
        <v>768</v>
      </c>
      <c r="E387" s="41">
        <v>16188.17</v>
      </c>
      <c r="F387" s="38">
        <v>0</v>
      </c>
      <c r="I387"/>
      <c r="J387" s="16"/>
      <c r="K387" s="16"/>
    </row>
    <row r="388" spans="1:11" ht="18" customHeight="1">
      <c r="A388" s="35" t="s">
        <v>924</v>
      </c>
      <c r="B388" s="39" t="s">
        <v>932</v>
      </c>
      <c r="C388" s="78" t="s">
        <v>926</v>
      </c>
      <c r="D388" s="36" t="s">
        <v>767</v>
      </c>
      <c r="E388" s="37">
        <v>94605.16000000002</v>
      </c>
      <c r="F388" s="38">
        <v>0</v>
      </c>
      <c r="I388"/>
      <c r="J388" s="16"/>
      <c r="K388" s="16"/>
    </row>
    <row r="389" spans="1:11" ht="18" customHeight="1">
      <c r="A389" s="35" t="s">
        <v>924</v>
      </c>
      <c r="B389" s="219" t="s">
        <v>318</v>
      </c>
      <c r="C389" s="78" t="s">
        <v>926</v>
      </c>
      <c r="D389" s="36" t="s">
        <v>767</v>
      </c>
      <c r="E389" s="37">
        <v>76529.32</v>
      </c>
      <c r="F389" s="38">
        <v>0</v>
      </c>
      <c r="I389"/>
      <c r="J389" s="16"/>
      <c r="K389" s="16"/>
    </row>
    <row r="390" spans="1:11" ht="18" customHeight="1">
      <c r="A390" s="35" t="s">
        <v>924</v>
      </c>
      <c r="B390" s="220"/>
      <c r="C390" s="78" t="s">
        <v>926</v>
      </c>
      <c r="D390" s="36" t="s">
        <v>768</v>
      </c>
      <c r="E390" s="37">
        <v>8057.544562487267</v>
      </c>
      <c r="F390" s="38">
        <v>0</v>
      </c>
      <c r="I390"/>
      <c r="J390" s="16"/>
      <c r="K390" s="16"/>
    </row>
    <row r="391" spans="1:11" ht="18" customHeight="1">
      <c r="A391" s="221" t="s">
        <v>933</v>
      </c>
      <c r="B391" s="222"/>
      <c r="C391" s="42" t="s">
        <v>777</v>
      </c>
      <c r="D391" s="42" t="s">
        <v>777</v>
      </c>
      <c r="E391" s="50">
        <f>SUM(E381:E390)</f>
        <v>373994.0245624873</v>
      </c>
      <c r="F391" s="75">
        <f aca="true" t="shared" si="5" ref="F391">SUM(F381:F390)</f>
        <v>0</v>
      </c>
      <c r="I391"/>
      <c r="J391" s="16"/>
      <c r="K391" s="16"/>
    </row>
    <row r="392" spans="1:11" ht="18" customHeight="1">
      <c r="A392" s="35" t="s">
        <v>934</v>
      </c>
      <c r="B392" s="36" t="s">
        <v>429</v>
      </c>
      <c r="C392" s="36" t="s">
        <v>935</v>
      </c>
      <c r="D392" s="36" t="s">
        <v>767</v>
      </c>
      <c r="E392" s="37">
        <v>1391.54</v>
      </c>
      <c r="F392" s="38">
        <v>0</v>
      </c>
      <c r="I392"/>
      <c r="J392" s="16"/>
      <c r="K392" s="16"/>
    </row>
    <row r="393" spans="1:11" ht="18" customHeight="1">
      <c r="A393" s="35" t="s">
        <v>934</v>
      </c>
      <c r="B393" s="217" t="s">
        <v>406</v>
      </c>
      <c r="C393" s="36" t="s">
        <v>935</v>
      </c>
      <c r="D393" s="36" t="s">
        <v>767</v>
      </c>
      <c r="E393" s="37">
        <v>4022.52</v>
      </c>
      <c r="F393" s="38"/>
      <c r="I393"/>
      <c r="J393" s="16"/>
      <c r="K393" s="16"/>
    </row>
    <row r="394" spans="1:11" ht="18" customHeight="1">
      <c r="A394" s="35" t="s">
        <v>934</v>
      </c>
      <c r="B394" s="218"/>
      <c r="C394" s="36" t="s">
        <v>936</v>
      </c>
      <c r="D394" s="36" t="s">
        <v>768</v>
      </c>
      <c r="E394" s="37">
        <v>2348.732341949312</v>
      </c>
      <c r="F394" s="38"/>
      <c r="I394"/>
      <c r="J394" s="16"/>
      <c r="K394" s="16"/>
    </row>
    <row r="395" spans="1:11" ht="18" customHeight="1">
      <c r="A395" s="35" t="s">
        <v>934</v>
      </c>
      <c r="B395" s="217" t="s">
        <v>430</v>
      </c>
      <c r="C395" s="36" t="s">
        <v>935</v>
      </c>
      <c r="D395" s="36" t="s">
        <v>767</v>
      </c>
      <c r="E395" s="64">
        <v>5779.97</v>
      </c>
      <c r="F395" s="38"/>
      <c r="I395"/>
      <c r="J395" s="16"/>
      <c r="K395" s="16"/>
    </row>
    <row r="396" spans="1:11" ht="18" customHeight="1">
      <c r="A396" s="35" t="s">
        <v>934</v>
      </c>
      <c r="B396" s="223"/>
      <c r="C396" s="49" t="s">
        <v>790</v>
      </c>
      <c r="D396" s="36" t="s">
        <v>767</v>
      </c>
      <c r="E396" s="64">
        <v>7073</v>
      </c>
      <c r="F396" s="38"/>
      <c r="I396"/>
      <c r="J396" s="16"/>
      <c r="K396" s="16"/>
    </row>
    <row r="397" spans="1:11" ht="18" customHeight="1">
      <c r="A397" s="35" t="s">
        <v>934</v>
      </c>
      <c r="B397" s="218"/>
      <c r="C397" s="49" t="s">
        <v>934</v>
      </c>
      <c r="D397" s="36" t="s">
        <v>768</v>
      </c>
      <c r="E397" s="64">
        <v>2427.96</v>
      </c>
      <c r="F397" s="38"/>
      <c r="I397"/>
      <c r="J397" s="16"/>
      <c r="K397" s="16"/>
    </row>
    <row r="398" spans="1:11" ht="18" customHeight="1">
      <c r="A398" s="35" t="s">
        <v>934</v>
      </c>
      <c r="B398" s="217" t="s">
        <v>431</v>
      </c>
      <c r="C398" s="36" t="s">
        <v>935</v>
      </c>
      <c r="D398" s="36" t="s">
        <v>767</v>
      </c>
      <c r="E398" s="64">
        <v>720.14</v>
      </c>
      <c r="F398" s="38">
        <v>0</v>
      </c>
      <c r="I398"/>
      <c r="J398" s="16"/>
      <c r="K398" s="16"/>
    </row>
    <row r="399" spans="1:11" ht="18" customHeight="1">
      <c r="A399" s="35" t="s">
        <v>934</v>
      </c>
      <c r="B399" s="223"/>
      <c r="C399" s="49" t="s">
        <v>937</v>
      </c>
      <c r="D399" s="36" t="s">
        <v>768</v>
      </c>
      <c r="E399" s="64">
        <v>21140.9</v>
      </c>
      <c r="F399" s="38">
        <v>0</v>
      </c>
      <c r="I399"/>
      <c r="J399" s="16"/>
      <c r="K399" s="16"/>
    </row>
    <row r="400" spans="1:11" ht="18" customHeight="1">
      <c r="A400" s="35" t="s">
        <v>934</v>
      </c>
      <c r="B400" s="223"/>
      <c r="C400" s="49" t="s">
        <v>790</v>
      </c>
      <c r="D400" s="36" t="s">
        <v>767</v>
      </c>
      <c r="E400" s="64">
        <v>8905.76</v>
      </c>
      <c r="F400" s="38"/>
      <c r="I400"/>
      <c r="J400"/>
      <c r="K400"/>
    </row>
    <row r="401" spans="1:11" ht="18" customHeight="1">
      <c r="A401" s="35" t="s">
        <v>934</v>
      </c>
      <c r="B401" s="218"/>
      <c r="C401" s="49" t="s">
        <v>934</v>
      </c>
      <c r="D401" s="36" t="s">
        <v>768</v>
      </c>
      <c r="E401" s="64">
        <v>67486.9</v>
      </c>
      <c r="F401" s="38"/>
      <c r="I401"/>
      <c r="J401"/>
      <c r="K401"/>
    </row>
    <row r="402" spans="1:11" ht="18" customHeight="1">
      <c r="A402" s="35" t="s">
        <v>934</v>
      </c>
      <c r="B402" s="219" t="s">
        <v>470</v>
      </c>
      <c r="C402" s="49" t="s">
        <v>790</v>
      </c>
      <c r="D402" s="36" t="s">
        <v>767</v>
      </c>
      <c r="E402" s="41">
        <v>90</v>
      </c>
      <c r="F402" s="38">
        <v>0</v>
      </c>
      <c r="I402"/>
      <c r="J402"/>
      <c r="K402"/>
    </row>
    <row r="403" spans="1:11" ht="18" customHeight="1">
      <c r="A403" s="35" t="s">
        <v>934</v>
      </c>
      <c r="B403" s="220"/>
      <c r="C403" s="49" t="s">
        <v>938</v>
      </c>
      <c r="D403" s="36" t="s">
        <v>768</v>
      </c>
      <c r="E403" s="41">
        <v>4087.3535481606627</v>
      </c>
      <c r="F403" s="38"/>
      <c r="I403"/>
      <c r="J403"/>
      <c r="K403"/>
    </row>
    <row r="404" spans="1:11" ht="18" customHeight="1">
      <c r="A404" s="35" t="s">
        <v>934</v>
      </c>
      <c r="B404" s="36" t="s">
        <v>302</v>
      </c>
      <c r="C404" s="36" t="s">
        <v>935</v>
      </c>
      <c r="D404" s="36" t="s">
        <v>767</v>
      </c>
      <c r="E404" s="37">
        <v>20115.059999999998</v>
      </c>
      <c r="F404" s="38"/>
      <c r="I404"/>
      <c r="J404"/>
      <c r="K404"/>
    </row>
    <row r="405" spans="1:11" ht="18" customHeight="1">
      <c r="A405" s="35" t="s">
        <v>934</v>
      </c>
      <c r="B405" s="217" t="s">
        <v>306</v>
      </c>
      <c r="C405" s="49" t="s">
        <v>939</v>
      </c>
      <c r="D405" s="36" t="s">
        <v>767</v>
      </c>
      <c r="E405" s="64">
        <v>140021.6</v>
      </c>
      <c r="F405" s="38"/>
      <c r="I405"/>
      <c r="J405"/>
      <c r="K405"/>
    </row>
    <row r="406" spans="1:11" ht="18" customHeight="1">
      <c r="A406" s="35" t="s">
        <v>934</v>
      </c>
      <c r="B406" s="223"/>
      <c r="C406" s="49" t="s">
        <v>790</v>
      </c>
      <c r="D406" s="36" t="s">
        <v>767</v>
      </c>
      <c r="E406" s="64">
        <v>4501</v>
      </c>
      <c r="F406" s="38">
        <v>0</v>
      </c>
      <c r="I406"/>
      <c r="J406"/>
      <c r="K406"/>
    </row>
    <row r="407" spans="1:11" ht="18" customHeight="1">
      <c r="A407" s="35" t="s">
        <v>934</v>
      </c>
      <c r="B407" s="218"/>
      <c r="C407" s="49" t="s">
        <v>939</v>
      </c>
      <c r="D407" s="36" t="s">
        <v>768</v>
      </c>
      <c r="E407" s="79">
        <v>476.82784839148354</v>
      </c>
      <c r="F407" s="38">
        <v>0</v>
      </c>
      <c r="I407"/>
      <c r="J407"/>
      <c r="K407"/>
    </row>
    <row r="408" spans="1:11" ht="18" customHeight="1">
      <c r="A408" s="35" t="s">
        <v>934</v>
      </c>
      <c r="B408" s="36" t="s">
        <v>435</v>
      </c>
      <c r="C408" s="36" t="s">
        <v>935</v>
      </c>
      <c r="D408" s="36" t="s">
        <v>767</v>
      </c>
      <c r="E408" s="37">
        <v>17469</v>
      </c>
      <c r="F408" s="38">
        <v>0</v>
      </c>
      <c r="I408"/>
      <c r="J408"/>
      <c r="K408"/>
    </row>
    <row r="409" spans="1:11" ht="18" customHeight="1">
      <c r="A409" s="35" t="s">
        <v>934</v>
      </c>
      <c r="B409" s="217" t="s">
        <v>571</v>
      </c>
      <c r="C409" s="49" t="s">
        <v>937</v>
      </c>
      <c r="D409" s="36" t="s">
        <v>768</v>
      </c>
      <c r="E409" s="64">
        <v>402.85</v>
      </c>
      <c r="F409" s="38"/>
      <c r="I409"/>
      <c r="J409"/>
      <c r="K409"/>
    </row>
    <row r="410" spans="1:11" ht="18" customHeight="1">
      <c r="A410" s="35" t="s">
        <v>934</v>
      </c>
      <c r="B410" s="223"/>
      <c r="C410" s="49" t="s">
        <v>790</v>
      </c>
      <c r="D410" s="36" t="s">
        <v>767</v>
      </c>
      <c r="E410" s="64">
        <v>1329</v>
      </c>
      <c r="F410" s="38">
        <v>0</v>
      </c>
      <c r="I410"/>
      <c r="J410"/>
      <c r="K410"/>
    </row>
    <row r="411" spans="1:11" ht="18" customHeight="1">
      <c r="A411" s="35" t="s">
        <v>934</v>
      </c>
      <c r="B411" s="223"/>
      <c r="C411" s="49" t="s">
        <v>934</v>
      </c>
      <c r="D411" s="36" t="s">
        <v>768</v>
      </c>
      <c r="E411" s="64">
        <v>1316.38</v>
      </c>
      <c r="F411" s="38">
        <v>0</v>
      </c>
      <c r="I411"/>
      <c r="J411"/>
      <c r="K411"/>
    </row>
    <row r="412" spans="1:11" ht="18" customHeight="1">
      <c r="A412" s="35" t="s">
        <v>934</v>
      </c>
      <c r="B412" s="218"/>
      <c r="C412" s="49" t="s">
        <v>940</v>
      </c>
      <c r="D412" s="36" t="s">
        <v>768</v>
      </c>
      <c r="E412" s="64">
        <v>12762.096000569147</v>
      </c>
      <c r="F412" s="38"/>
      <c r="I412"/>
      <c r="J412"/>
      <c r="K412"/>
    </row>
    <row r="413" spans="1:11" ht="18" customHeight="1">
      <c r="A413" s="35" t="s">
        <v>934</v>
      </c>
      <c r="B413" s="217" t="s">
        <v>471</v>
      </c>
      <c r="C413" s="36" t="s">
        <v>935</v>
      </c>
      <c r="D413" s="36" t="s">
        <v>767</v>
      </c>
      <c r="E413" s="64">
        <v>6097.63</v>
      </c>
      <c r="F413" s="38"/>
      <c r="I413"/>
      <c r="J413"/>
      <c r="K413"/>
    </row>
    <row r="414" spans="1:11" ht="18" customHeight="1">
      <c r="A414" s="35" t="s">
        <v>934</v>
      </c>
      <c r="B414" s="223"/>
      <c r="C414" s="49" t="s">
        <v>939</v>
      </c>
      <c r="D414" s="36" t="s">
        <v>767</v>
      </c>
      <c r="E414" s="64">
        <v>9439.52</v>
      </c>
      <c r="F414" s="38">
        <v>0</v>
      </c>
      <c r="I414"/>
      <c r="J414"/>
      <c r="K414"/>
    </row>
    <row r="415" spans="1:11" ht="18" customHeight="1">
      <c r="A415" s="35" t="s">
        <v>934</v>
      </c>
      <c r="B415" s="218"/>
      <c r="C415" s="49" t="s">
        <v>790</v>
      </c>
      <c r="D415" s="36" t="s">
        <v>767</v>
      </c>
      <c r="E415" s="64">
        <v>26353</v>
      </c>
      <c r="F415" s="38"/>
      <c r="I415"/>
      <c r="J415"/>
      <c r="K415"/>
    </row>
    <row r="416" spans="1:11" ht="18" customHeight="1">
      <c r="A416" s="35" t="s">
        <v>934</v>
      </c>
      <c r="B416" s="217" t="s">
        <v>399</v>
      </c>
      <c r="C416" s="49" t="s">
        <v>939</v>
      </c>
      <c r="D416" s="36" t="s">
        <v>767</v>
      </c>
      <c r="E416" s="64">
        <v>23244.7</v>
      </c>
      <c r="F416" s="38"/>
      <c r="I416"/>
      <c r="J416"/>
      <c r="K416"/>
    </row>
    <row r="417" spans="1:11" ht="18" customHeight="1">
      <c r="A417" s="35" t="s">
        <v>934</v>
      </c>
      <c r="B417" s="218"/>
      <c r="C417" s="49" t="s">
        <v>790</v>
      </c>
      <c r="D417" s="36" t="s">
        <v>767</v>
      </c>
      <c r="E417" s="64">
        <v>15380.76</v>
      </c>
      <c r="F417" s="38">
        <v>0</v>
      </c>
      <c r="I417"/>
      <c r="J417"/>
      <c r="K417"/>
    </row>
    <row r="418" spans="1:11" ht="18" customHeight="1">
      <c r="A418" s="35" t="s">
        <v>934</v>
      </c>
      <c r="B418" s="36" t="s">
        <v>437</v>
      </c>
      <c r="C418" s="36" t="s">
        <v>935</v>
      </c>
      <c r="D418" s="36" t="s">
        <v>767</v>
      </c>
      <c r="E418" s="37">
        <v>28810.28</v>
      </c>
      <c r="F418" s="38"/>
      <c r="I418"/>
      <c r="J418"/>
      <c r="K418"/>
    </row>
    <row r="419" spans="1:11" ht="18" customHeight="1">
      <c r="A419" s="35" t="s">
        <v>934</v>
      </c>
      <c r="B419" s="217" t="s">
        <v>45</v>
      </c>
      <c r="C419" s="49" t="s">
        <v>790</v>
      </c>
      <c r="D419" s="36" t="s">
        <v>767</v>
      </c>
      <c r="E419" s="37">
        <v>3858</v>
      </c>
      <c r="F419" s="38">
        <v>0</v>
      </c>
      <c r="I419"/>
      <c r="J419"/>
      <c r="K419"/>
    </row>
    <row r="420" spans="1:11" ht="18" customHeight="1">
      <c r="A420" s="35" t="s">
        <v>934</v>
      </c>
      <c r="B420" s="218"/>
      <c r="C420" s="36" t="s">
        <v>919</v>
      </c>
      <c r="D420" s="36" t="s">
        <v>768</v>
      </c>
      <c r="E420" s="37">
        <v>13307.612712474905</v>
      </c>
      <c r="F420" s="38">
        <v>0</v>
      </c>
      <c r="I420"/>
      <c r="J420"/>
      <c r="K420"/>
    </row>
    <row r="421" spans="1:11" ht="18" customHeight="1">
      <c r="A421" s="35" t="s">
        <v>934</v>
      </c>
      <c r="B421" s="36" t="s">
        <v>440</v>
      </c>
      <c r="C421" s="36" t="s">
        <v>935</v>
      </c>
      <c r="D421" s="36" t="s">
        <v>767</v>
      </c>
      <c r="E421" s="37">
        <v>508.24</v>
      </c>
      <c r="F421" s="38"/>
      <c r="I421"/>
      <c r="J421"/>
      <c r="K421"/>
    </row>
    <row r="422" spans="1:11" ht="18" customHeight="1">
      <c r="A422" s="35" t="s">
        <v>934</v>
      </c>
      <c r="B422" s="217" t="s">
        <v>401</v>
      </c>
      <c r="C422" s="49" t="s">
        <v>790</v>
      </c>
      <c r="D422" s="36" t="s">
        <v>767</v>
      </c>
      <c r="E422" s="64">
        <v>1286</v>
      </c>
      <c r="F422" s="38">
        <v>0</v>
      </c>
      <c r="I422"/>
      <c r="J422"/>
      <c r="K422"/>
    </row>
    <row r="423" spans="1:11" ht="18" customHeight="1">
      <c r="A423" s="35" t="s">
        <v>934</v>
      </c>
      <c r="B423" s="218"/>
      <c r="C423" s="49" t="s">
        <v>934</v>
      </c>
      <c r="D423" s="36" t="s">
        <v>768</v>
      </c>
      <c r="E423" s="64">
        <v>12591.352300950388</v>
      </c>
      <c r="F423" s="38">
        <v>0</v>
      </c>
      <c r="I423"/>
      <c r="J423"/>
      <c r="K423"/>
    </row>
    <row r="424" spans="1:11" ht="18" customHeight="1">
      <c r="A424" s="35" t="s">
        <v>934</v>
      </c>
      <c r="B424" s="36" t="s">
        <v>404</v>
      </c>
      <c r="C424" s="49" t="s">
        <v>941</v>
      </c>
      <c r="D424" s="36" t="s">
        <v>768</v>
      </c>
      <c r="E424" s="64">
        <v>1765.04784870665</v>
      </c>
      <c r="F424" s="38"/>
      <c r="I424"/>
      <c r="J424"/>
      <c r="K424"/>
    </row>
    <row r="425" spans="1:11" ht="18" customHeight="1">
      <c r="A425" s="35" t="s">
        <v>934</v>
      </c>
      <c r="B425" s="36" t="s">
        <v>442</v>
      </c>
      <c r="C425" s="36" t="s">
        <v>935</v>
      </c>
      <c r="D425" s="36" t="s">
        <v>767</v>
      </c>
      <c r="E425" s="37">
        <v>3437.5200000000004</v>
      </c>
      <c r="F425" s="38">
        <v>0</v>
      </c>
      <c r="I425"/>
      <c r="J425"/>
      <c r="K425"/>
    </row>
    <row r="426" spans="1:11" ht="18" customHeight="1">
      <c r="A426" s="221" t="s">
        <v>942</v>
      </c>
      <c r="B426" s="222"/>
      <c r="C426" s="42" t="s">
        <v>777</v>
      </c>
      <c r="D426" s="42" t="s">
        <v>777</v>
      </c>
      <c r="E426" s="50">
        <f>SUM(E392:E425)</f>
        <v>469948.2526012026</v>
      </c>
      <c r="F426" s="75">
        <f>SUM(F392:F425)</f>
        <v>0</v>
      </c>
      <c r="I426"/>
      <c r="J426"/>
      <c r="K426"/>
    </row>
    <row r="427" spans="1:11" ht="18" customHeight="1">
      <c r="A427" s="35" t="s">
        <v>943</v>
      </c>
      <c r="B427" s="36" t="s">
        <v>295</v>
      </c>
      <c r="C427" s="36" t="s">
        <v>944</v>
      </c>
      <c r="D427" s="36" t="s">
        <v>767</v>
      </c>
      <c r="E427" s="37">
        <v>1541.4</v>
      </c>
      <c r="F427" s="38">
        <v>0</v>
      </c>
      <c r="I427"/>
      <c r="J427"/>
      <c r="K427"/>
    </row>
    <row r="428" spans="1:11" ht="18" customHeight="1">
      <c r="A428" s="35" t="s">
        <v>943</v>
      </c>
      <c r="B428" s="217" t="s">
        <v>383</v>
      </c>
      <c r="C428" s="36" t="s">
        <v>944</v>
      </c>
      <c r="D428" s="36" t="s">
        <v>767</v>
      </c>
      <c r="E428" s="64">
        <v>4871.46</v>
      </c>
      <c r="F428" s="38">
        <v>0</v>
      </c>
      <c r="I428"/>
      <c r="J428"/>
      <c r="K428"/>
    </row>
    <row r="429" spans="1:11" ht="18" customHeight="1">
      <c r="A429" s="35" t="s">
        <v>943</v>
      </c>
      <c r="B429" s="218"/>
      <c r="C429" s="49" t="s">
        <v>945</v>
      </c>
      <c r="D429" s="36" t="s">
        <v>768</v>
      </c>
      <c r="E429" s="64">
        <v>1057.88</v>
      </c>
      <c r="F429" s="38"/>
      <c r="I429"/>
      <c r="J429"/>
      <c r="K429"/>
    </row>
    <row r="430" spans="1:6" ht="18" customHeight="1">
      <c r="A430" s="35" t="s">
        <v>943</v>
      </c>
      <c r="B430" s="217" t="s">
        <v>534</v>
      </c>
      <c r="C430" s="49" t="s">
        <v>946</v>
      </c>
      <c r="D430" s="36" t="s">
        <v>767</v>
      </c>
      <c r="E430" s="64">
        <v>5378.18</v>
      </c>
      <c r="F430" s="38">
        <v>0</v>
      </c>
    </row>
    <row r="431" spans="1:6" ht="18" customHeight="1">
      <c r="A431" s="35" t="s">
        <v>943</v>
      </c>
      <c r="B431" s="218"/>
      <c r="C431" s="49" t="s">
        <v>947</v>
      </c>
      <c r="D431" s="36" t="s">
        <v>768</v>
      </c>
      <c r="E431" s="64">
        <v>12018.009999999998</v>
      </c>
      <c r="F431" s="38"/>
    </row>
    <row r="432" spans="1:6" ht="18" customHeight="1">
      <c r="A432" s="35" t="s">
        <v>943</v>
      </c>
      <c r="B432" s="36" t="s">
        <v>627</v>
      </c>
      <c r="C432" s="36" t="s">
        <v>948</v>
      </c>
      <c r="D432" s="36" t="s">
        <v>768</v>
      </c>
      <c r="E432" s="37">
        <v>69209.0489090303</v>
      </c>
      <c r="F432" s="38">
        <v>0</v>
      </c>
    </row>
    <row r="433" spans="1:6" ht="18" customHeight="1">
      <c r="A433" s="35" t="s">
        <v>943</v>
      </c>
      <c r="B433" s="36" t="s">
        <v>671</v>
      </c>
      <c r="C433" s="49" t="s">
        <v>945</v>
      </c>
      <c r="D433" s="36" t="s">
        <v>768</v>
      </c>
      <c r="E433" s="64">
        <v>59264.58</v>
      </c>
      <c r="F433" s="38">
        <v>0</v>
      </c>
    </row>
    <row r="434" spans="1:6" ht="18" customHeight="1">
      <c r="A434" s="35" t="s">
        <v>943</v>
      </c>
      <c r="B434" s="36" t="s">
        <v>535</v>
      </c>
      <c r="C434" s="36" t="s">
        <v>948</v>
      </c>
      <c r="D434" s="36" t="s">
        <v>768</v>
      </c>
      <c r="E434" s="37">
        <v>120786.14000000001</v>
      </c>
      <c r="F434" s="38">
        <v>0</v>
      </c>
    </row>
    <row r="435" spans="1:6" ht="18" customHeight="1">
      <c r="A435" s="35" t="s">
        <v>943</v>
      </c>
      <c r="B435" s="36" t="s">
        <v>384</v>
      </c>
      <c r="C435" s="36" t="s">
        <v>949</v>
      </c>
      <c r="D435" s="36" t="s">
        <v>768</v>
      </c>
      <c r="E435" s="37">
        <v>25361.77</v>
      </c>
      <c r="F435" s="38">
        <v>0</v>
      </c>
    </row>
    <row r="436" spans="1:6" ht="18" customHeight="1">
      <c r="A436" s="35" t="s">
        <v>943</v>
      </c>
      <c r="B436" s="217" t="s">
        <v>632</v>
      </c>
      <c r="C436" s="36" t="s">
        <v>949</v>
      </c>
      <c r="D436" s="36" t="s">
        <v>768</v>
      </c>
      <c r="E436" s="37">
        <v>10837.827758041321</v>
      </c>
      <c r="F436" s="38">
        <v>0</v>
      </c>
    </row>
    <row r="437" spans="1:6" ht="18" customHeight="1">
      <c r="A437" s="35" t="s">
        <v>943</v>
      </c>
      <c r="B437" s="218"/>
      <c r="C437" s="49" t="s">
        <v>945</v>
      </c>
      <c r="D437" s="36" t="s">
        <v>768</v>
      </c>
      <c r="E437" s="37">
        <v>514.17</v>
      </c>
      <c r="F437" s="38"/>
    </row>
    <row r="438" spans="1:6" ht="18" customHeight="1">
      <c r="A438" s="35" t="s">
        <v>943</v>
      </c>
      <c r="B438" s="217" t="s">
        <v>312</v>
      </c>
      <c r="C438" s="49" t="s">
        <v>946</v>
      </c>
      <c r="D438" s="36" t="s">
        <v>767</v>
      </c>
      <c r="E438" s="64">
        <v>94365.31999999999</v>
      </c>
      <c r="F438" s="38">
        <v>0</v>
      </c>
    </row>
    <row r="439" spans="1:6" ht="18" customHeight="1">
      <c r="A439" s="35" t="s">
        <v>943</v>
      </c>
      <c r="B439" s="223"/>
      <c r="C439" s="49" t="s">
        <v>888</v>
      </c>
      <c r="D439" s="36" t="s">
        <v>768</v>
      </c>
      <c r="E439" s="64">
        <v>643</v>
      </c>
      <c r="F439" s="38"/>
    </row>
    <row r="440" spans="1:6" ht="18" customHeight="1">
      <c r="A440" s="35" t="s">
        <v>943</v>
      </c>
      <c r="B440" s="218"/>
      <c r="C440" s="49" t="s">
        <v>945</v>
      </c>
      <c r="D440" s="36" t="s">
        <v>768</v>
      </c>
      <c r="E440" s="64">
        <v>386.2</v>
      </c>
      <c r="F440" s="38"/>
    </row>
    <row r="441" spans="1:6" ht="18" customHeight="1">
      <c r="A441" s="35" t="s">
        <v>943</v>
      </c>
      <c r="B441" s="217" t="s">
        <v>633</v>
      </c>
      <c r="C441" s="49" t="s">
        <v>888</v>
      </c>
      <c r="D441" s="36" t="s">
        <v>768</v>
      </c>
      <c r="E441" s="64">
        <v>13863</v>
      </c>
      <c r="F441" s="38"/>
    </row>
    <row r="442" spans="1:6" ht="18" customHeight="1">
      <c r="A442" s="35" t="s">
        <v>943</v>
      </c>
      <c r="B442" s="223"/>
      <c r="C442" s="49" t="s">
        <v>945</v>
      </c>
      <c r="D442" s="36" t="s">
        <v>768</v>
      </c>
      <c r="E442" s="64">
        <v>3294.8999999999996</v>
      </c>
      <c r="F442" s="38">
        <v>0</v>
      </c>
    </row>
    <row r="443" spans="1:6" ht="18" customHeight="1">
      <c r="A443" s="35" t="s">
        <v>943</v>
      </c>
      <c r="B443" s="218"/>
      <c r="C443" s="49" t="s">
        <v>950</v>
      </c>
      <c r="D443" s="36" t="s">
        <v>768</v>
      </c>
      <c r="E443" s="64">
        <v>4002.452226684104</v>
      </c>
      <c r="F443" s="38"/>
    </row>
    <row r="444" spans="1:6" ht="18" customHeight="1">
      <c r="A444" s="35" t="s">
        <v>943</v>
      </c>
      <c r="B444" s="217" t="s">
        <v>43</v>
      </c>
      <c r="C444" s="49" t="s">
        <v>951</v>
      </c>
      <c r="D444" s="36" t="s">
        <v>768</v>
      </c>
      <c r="E444" s="64">
        <v>39623.40939179691</v>
      </c>
      <c r="F444" s="38">
        <v>0</v>
      </c>
    </row>
    <row r="445" spans="1:6" ht="18" customHeight="1">
      <c r="A445" s="35" t="s">
        <v>943</v>
      </c>
      <c r="B445" s="218"/>
      <c r="C445" s="49" t="s">
        <v>945</v>
      </c>
      <c r="D445" s="36" t="s">
        <v>768</v>
      </c>
      <c r="E445" s="64">
        <v>4833.7</v>
      </c>
      <c r="F445" s="38"/>
    </row>
    <row r="446" spans="1:6" ht="18" customHeight="1">
      <c r="A446" s="35" t="s">
        <v>943</v>
      </c>
      <c r="B446" s="36" t="s">
        <v>49</v>
      </c>
      <c r="C446" s="49" t="s">
        <v>943</v>
      </c>
      <c r="D446" s="36" t="s">
        <v>768</v>
      </c>
      <c r="E446" s="64">
        <v>50082.61191954162</v>
      </c>
      <c r="F446" s="38">
        <v>0</v>
      </c>
    </row>
    <row r="447" spans="1:6" ht="18" customHeight="1">
      <c r="A447" s="35" t="s">
        <v>943</v>
      </c>
      <c r="B447" s="217" t="s">
        <v>385</v>
      </c>
      <c r="C447" s="49" t="s">
        <v>859</v>
      </c>
      <c r="D447" s="36" t="s">
        <v>767</v>
      </c>
      <c r="E447" s="64">
        <v>4995.8</v>
      </c>
      <c r="F447" s="38">
        <v>0</v>
      </c>
    </row>
    <row r="448" spans="1:6" ht="18" customHeight="1">
      <c r="A448" s="35" t="s">
        <v>943</v>
      </c>
      <c r="B448" s="223"/>
      <c r="C448" s="36" t="s">
        <v>949</v>
      </c>
      <c r="D448" s="36" t="s">
        <v>768</v>
      </c>
      <c r="E448" s="64">
        <v>40042.25</v>
      </c>
      <c r="F448" s="38"/>
    </row>
    <row r="449" spans="1:6" ht="18" customHeight="1">
      <c r="A449" s="35" t="s">
        <v>943</v>
      </c>
      <c r="B449" s="218"/>
      <c r="C449" s="49" t="s">
        <v>945</v>
      </c>
      <c r="D449" s="36" t="s">
        <v>768</v>
      </c>
      <c r="E449" s="64">
        <v>24796.72</v>
      </c>
      <c r="F449" s="38"/>
    </row>
    <row r="450" spans="1:6" ht="18" customHeight="1">
      <c r="A450" s="221" t="s">
        <v>952</v>
      </c>
      <c r="B450" s="222"/>
      <c r="C450" s="42" t="s">
        <v>777</v>
      </c>
      <c r="D450" s="42" t="s">
        <v>777</v>
      </c>
      <c r="E450" s="50">
        <f>SUM(E427:E449)</f>
        <v>591769.8302050943</v>
      </c>
      <c r="F450" s="75">
        <f>SUM(F427:F447)</f>
        <v>0</v>
      </c>
    </row>
    <row r="451" spans="1:6" ht="18" customHeight="1">
      <c r="A451" s="35" t="s">
        <v>953</v>
      </c>
      <c r="B451" s="36" t="s">
        <v>584</v>
      </c>
      <c r="C451" s="36" t="s">
        <v>953</v>
      </c>
      <c r="D451" s="36" t="s">
        <v>767</v>
      </c>
      <c r="E451" s="37">
        <v>14285.62</v>
      </c>
      <c r="F451" s="38">
        <v>0</v>
      </c>
    </row>
    <row r="452" spans="1:6" ht="18" customHeight="1">
      <c r="A452" s="35" t="s">
        <v>953</v>
      </c>
      <c r="B452" s="217" t="s">
        <v>585</v>
      </c>
      <c r="C452" s="36" t="s">
        <v>953</v>
      </c>
      <c r="D452" s="36" t="s">
        <v>767</v>
      </c>
      <c r="E452" s="37">
        <v>4333.8200000000015</v>
      </c>
      <c r="F452" s="38">
        <v>0</v>
      </c>
    </row>
    <row r="453" spans="1:6" ht="18" customHeight="1">
      <c r="A453" s="35" t="s">
        <v>953</v>
      </c>
      <c r="B453" s="218"/>
      <c r="C453" s="36" t="s">
        <v>954</v>
      </c>
      <c r="D453" s="36" t="s">
        <v>768</v>
      </c>
      <c r="E453" s="37">
        <v>5640.416802257687</v>
      </c>
      <c r="F453" s="38">
        <v>0</v>
      </c>
    </row>
    <row r="454" spans="1:6" ht="18" customHeight="1">
      <c r="A454" s="35" t="s">
        <v>953</v>
      </c>
      <c r="B454" s="36" t="s">
        <v>586</v>
      </c>
      <c r="C454" s="36" t="s">
        <v>953</v>
      </c>
      <c r="D454" s="36" t="s">
        <v>767</v>
      </c>
      <c r="E454" s="37">
        <v>10560.740000000002</v>
      </c>
      <c r="F454" s="38">
        <v>0</v>
      </c>
    </row>
    <row r="455" spans="1:6" ht="18" customHeight="1">
      <c r="A455" s="35" t="s">
        <v>953</v>
      </c>
      <c r="B455" s="36" t="s">
        <v>410</v>
      </c>
      <c r="C455" s="36" t="s">
        <v>953</v>
      </c>
      <c r="D455" s="36" t="s">
        <v>767</v>
      </c>
      <c r="E455" s="37">
        <v>20988.58</v>
      </c>
      <c r="F455" s="38">
        <v>0</v>
      </c>
    </row>
    <row r="456" spans="1:6" ht="18" customHeight="1">
      <c r="A456" s="35" t="s">
        <v>953</v>
      </c>
      <c r="B456" s="36" t="s">
        <v>587</v>
      </c>
      <c r="C456" s="36" t="s">
        <v>953</v>
      </c>
      <c r="D456" s="36" t="s">
        <v>767</v>
      </c>
      <c r="E456" s="37">
        <v>7603.16</v>
      </c>
      <c r="F456" s="38">
        <v>0</v>
      </c>
    </row>
    <row r="457" spans="1:6" ht="18" customHeight="1">
      <c r="A457" s="35" t="s">
        <v>953</v>
      </c>
      <c r="B457" s="36" t="s">
        <v>588</v>
      </c>
      <c r="C457" s="36" t="s">
        <v>953</v>
      </c>
      <c r="D457" s="36" t="s">
        <v>767</v>
      </c>
      <c r="E457" s="37">
        <v>1237.42</v>
      </c>
      <c r="F457" s="38">
        <v>0</v>
      </c>
    </row>
    <row r="458" spans="1:6" ht="18" customHeight="1">
      <c r="A458" s="35" t="s">
        <v>953</v>
      </c>
      <c r="B458" s="36" t="s">
        <v>489</v>
      </c>
      <c r="C458" s="36" t="s">
        <v>953</v>
      </c>
      <c r="D458" s="36" t="s">
        <v>767</v>
      </c>
      <c r="E458" s="37">
        <v>12027</v>
      </c>
      <c r="F458" s="38"/>
    </row>
    <row r="459" spans="1:6" ht="18" customHeight="1">
      <c r="A459" s="35" t="s">
        <v>953</v>
      </c>
      <c r="B459" s="36" t="s">
        <v>589</v>
      </c>
      <c r="C459" s="36" t="s">
        <v>953</v>
      </c>
      <c r="D459" s="36" t="s">
        <v>767</v>
      </c>
      <c r="E459" s="37">
        <v>4545.400000000001</v>
      </c>
      <c r="F459" s="38">
        <v>0</v>
      </c>
    </row>
    <row r="460" spans="1:6" ht="18" customHeight="1">
      <c r="A460" s="35" t="s">
        <v>953</v>
      </c>
      <c r="B460" s="36" t="s">
        <v>441</v>
      </c>
      <c r="C460" s="36" t="s">
        <v>953</v>
      </c>
      <c r="D460" s="36" t="s">
        <v>767</v>
      </c>
      <c r="E460" s="37">
        <v>5391.2</v>
      </c>
      <c r="F460" s="38">
        <v>0</v>
      </c>
    </row>
    <row r="461" spans="1:6" ht="18" customHeight="1">
      <c r="A461" s="35" t="s">
        <v>953</v>
      </c>
      <c r="B461" s="36" t="s">
        <v>320</v>
      </c>
      <c r="C461" s="36" t="s">
        <v>953</v>
      </c>
      <c r="D461" s="36" t="s">
        <v>767</v>
      </c>
      <c r="E461" s="37">
        <v>22365.050000000003</v>
      </c>
      <c r="F461" s="38">
        <v>0</v>
      </c>
    </row>
    <row r="462" spans="1:6" ht="18" customHeight="1">
      <c r="A462" s="35" t="s">
        <v>953</v>
      </c>
      <c r="B462" s="36" t="s">
        <v>590</v>
      </c>
      <c r="C462" s="36" t="s">
        <v>953</v>
      </c>
      <c r="D462" s="36" t="s">
        <v>767</v>
      </c>
      <c r="E462" s="37">
        <v>5308.32</v>
      </c>
      <c r="F462" s="38">
        <v>0</v>
      </c>
    </row>
    <row r="463" spans="1:6" ht="18" customHeight="1">
      <c r="A463" s="221" t="s">
        <v>955</v>
      </c>
      <c r="B463" s="222"/>
      <c r="C463" s="42" t="s">
        <v>777</v>
      </c>
      <c r="D463" s="42" t="s">
        <v>777</v>
      </c>
      <c r="E463" s="50">
        <f>SUM(E451:E462)</f>
        <v>114286.72680225768</v>
      </c>
      <c r="F463" s="75">
        <f aca="true" t="shared" si="6" ref="F463">SUM(F451:F462)</f>
        <v>0</v>
      </c>
    </row>
    <row r="464" spans="1:6" ht="18" customHeight="1">
      <c r="A464" s="35" t="s">
        <v>956</v>
      </c>
      <c r="B464" s="36" t="s">
        <v>145</v>
      </c>
      <c r="C464" s="36" t="s">
        <v>956</v>
      </c>
      <c r="D464" s="36" t="s">
        <v>768</v>
      </c>
      <c r="E464" s="37">
        <v>37294</v>
      </c>
      <c r="F464" s="38">
        <v>0</v>
      </c>
    </row>
    <row r="465" spans="1:6" ht="18" customHeight="1">
      <c r="A465" s="35" t="s">
        <v>956</v>
      </c>
      <c r="B465" s="36" t="s">
        <v>143</v>
      </c>
      <c r="C465" s="36" t="s">
        <v>956</v>
      </c>
      <c r="D465" s="36" t="s">
        <v>768</v>
      </c>
      <c r="E465" s="37">
        <v>125109.40999999997</v>
      </c>
      <c r="F465" s="38">
        <v>0</v>
      </c>
    </row>
    <row r="466" spans="1:6" ht="18" customHeight="1">
      <c r="A466" s="35" t="s">
        <v>956</v>
      </c>
      <c r="B466" s="36" t="s">
        <v>142</v>
      </c>
      <c r="C466" s="36" t="s">
        <v>956</v>
      </c>
      <c r="D466" s="36" t="s">
        <v>768</v>
      </c>
      <c r="E466" s="37">
        <v>9645</v>
      </c>
      <c r="F466" s="38">
        <v>0</v>
      </c>
    </row>
    <row r="467" spans="1:6" ht="18" customHeight="1">
      <c r="A467" s="35" t="s">
        <v>956</v>
      </c>
      <c r="B467" s="36" t="s">
        <v>139</v>
      </c>
      <c r="C467" s="36" t="s">
        <v>956</v>
      </c>
      <c r="D467" s="36" t="s">
        <v>768</v>
      </c>
      <c r="E467" s="37">
        <v>58995.700000000004</v>
      </c>
      <c r="F467" s="38">
        <v>0</v>
      </c>
    </row>
    <row r="468" spans="1:6" ht="18" customHeight="1">
      <c r="A468" s="35" t="s">
        <v>956</v>
      </c>
      <c r="B468" s="36" t="s">
        <v>138</v>
      </c>
      <c r="C468" s="36" t="s">
        <v>956</v>
      </c>
      <c r="D468" s="36" t="s">
        <v>768</v>
      </c>
      <c r="E468" s="37">
        <v>20085.88</v>
      </c>
      <c r="F468" s="38">
        <v>0</v>
      </c>
    </row>
    <row r="469" spans="1:6" ht="18" customHeight="1">
      <c r="A469" s="35" t="s">
        <v>956</v>
      </c>
      <c r="B469" s="36" t="s">
        <v>676</v>
      </c>
      <c r="C469" s="36" t="s">
        <v>956</v>
      </c>
      <c r="D469" s="36" t="s">
        <v>768</v>
      </c>
      <c r="E469" s="37">
        <v>39643.200000000004</v>
      </c>
      <c r="F469" s="38">
        <v>0</v>
      </c>
    </row>
    <row r="470" spans="1:6" ht="18" customHeight="1">
      <c r="A470" s="35" t="s">
        <v>956</v>
      </c>
      <c r="B470" s="36" t="s">
        <v>147</v>
      </c>
      <c r="C470" s="36" t="s">
        <v>956</v>
      </c>
      <c r="D470" s="36" t="s">
        <v>768</v>
      </c>
      <c r="E470" s="37">
        <v>33775.119999999995</v>
      </c>
      <c r="F470" s="38">
        <v>0</v>
      </c>
    </row>
    <row r="471" spans="1:6" ht="18" customHeight="1">
      <c r="A471" s="35" t="s">
        <v>956</v>
      </c>
      <c r="B471" s="39" t="s">
        <v>675</v>
      </c>
      <c r="C471" s="36" t="s">
        <v>956</v>
      </c>
      <c r="D471" s="36" t="s">
        <v>768</v>
      </c>
      <c r="E471" s="37">
        <v>58744.82</v>
      </c>
      <c r="F471" s="38">
        <v>0</v>
      </c>
    </row>
    <row r="472" spans="1:6" ht="18" customHeight="1">
      <c r="A472" s="35" t="s">
        <v>956</v>
      </c>
      <c r="B472" s="36" t="s">
        <v>674</v>
      </c>
      <c r="C472" s="36" t="s">
        <v>956</v>
      </c>
      <c r="D472" s="36" t="s">
        <v>768</v>
      </c>
      <c r="E472" s="37">
        <v>78848.87</v>
      </c>
      <c r="F472" s="38">
        <v>0</v>
      </c>
    </row>
    <row r="473" spans="1:6" ht="18" customHeight="1">
      <c r="A473" s="35" t="s">
        <v>956</v>
      </c>
      <c r="B473" s="36" t="s">
        <v>673</v>
      </c>
      <c r="C473" s="36" t="s">
        <v>956</v>
      </c>
      <c r="D473" s="36" t="s">
        <v>768</v>
      </c>
      <c r="E473" s="37">
        <v>123306.84000000001</v>
      </c>
      <c r="F473" s="38">
        <v>0</v>
      </c>
    </row>
    <row r="474" spans="1:6" ht="18" customHeight="1">
      <c r="A474" s="35" t="s">
        <v>956</v>
      </c>
      <c r="B474" s="36" t="s">
        <v>141</v>
      </c>
      <c r="C474" s="36" t="s">
        <v>956</v>
      </c>
      <c r="D474" s="36" t="s">
        <v>768</v>
      </c>
      <c r="E474" s="37">
        <v>21696.810000000005</v>
      </c>
      <c r="F474" s="38">
        <v>0</v>
      </c>
    </row>
    <row r="475" spans="1:6" ht="18" customHeight="1">
      <c r="A475" s="35" t="s">
        <v>956</v>
      </c>
      <c r="B475" s="36" t="s">
        <v>144</v>
      </c>
      <c r="C475" s="36" t="s">
        <v>956</v>
      </c>
      <c r="D475" s="36" t="s">
        <v>768</v>
      </c>
      <c r="E475" s="37">
        <v>19334.42</v>
      </c>
      <c r="F475" s="38">
        <v>0</v>
      </c>
    </row>
    <row r="476" spans="1:6" ht="18" customHeight="1">
      <c r="A476" s="35" t="s">
        <v>956</v>
      </c>
      <c r="B476" s="36" t="s">
        <v>672</v>
      </c>
      <c r="C476" s="36" t="s">
        <v>956</v>
      </c>
      <c r="D476" s="36" t="s">
        <v>768</v>
      </c>
      <c r="E476" s="37">
        <v>11141.199999999999</v>
      </c>
      <c r="F476" s="38">
        <v>0</v>
      </c>
    </row>
    <row r="477" spans="1:6" ht="18" customHeight="1">
      <c r="A477" s="35" t="s">
        <v>956</v>
      </c>
      <c r="B477" s="36" t="s">
        <v>137</v>
      </c>
      <c r="C477" s="36" t="s">
        <v>956</v>
      </c>
      <c r="D477" s="36" t="s">
        <v>768</v>
      </c>
      <c r="E477" s="37">
        <v>14660.380000000001</v>
      </c>
      <c r="F477" s="38">
        <v>0</v>
      </c>
    </row>
    <row r="478" spans="1:6" ht="18" customHeight="1">
      <c r="A478" s="35" t="s">
        <v>956</v>
      </c>
      <c r="B478" s="36" t="s">
        <v>136</v>
      </c>
      <c r="C478" s="36" t="s">
        <v>956</v>
      </c>
      <c r="D478" s="36" t="s">
        <v>768</v>
      </c>
      <c r="E478" s="37">
        <v>79174.62000000001</v>
      </c>
      <c r="F478" s="38">
        <v>0</v>
      </c>
    </row>
    <row r="479" spans="1:6" ht="18" customHeight="1">
      <c r="A479" s="35" t="s">
        <v>956</v>
      </c>
      <c r="B479" s="36" t="s">
        <v>140</v>
      </c>
      <c r="C479" s="36" t="s">
        <v>956</v>
      </c>
      <c r="D479" s="36" t="s">
        <v>768</v>
      </c>
      <c r="E479" s="37">
        <v>33987.659999999996</v>
      </c>
      <c r="F479" s="38">
        <v>0</v>
      </c>
    </row>
    <row r="480" spans="1:6" ht="18" customHeight="1">
      <c r="A480" s="35" t="s">
        <v>956</v>
      </c>
      <c r="B480" s="39" t="s">
        <v>146</v>
      </c>
      <c r="C480" s="36" t="s">
        <v>956</v>
      </c>
      <c r="D480" s="36" t="s">
        <v>768</v>
      </c>
      <c r="E480" s="37">
        <v>5791.1</v>
      </c>
      <c r="F480" s="38">
        <v>0</v>
      </c>
    </row>
    <row r="481" spans="1:6" ht="18" customHeight="1">
      <c r="A481" s="35" t="s">
        <v>956</v>
      </c>
      <c r="B481" s="36" t="s">
        <v>148</v>
      </c>
      <c r="C481" s="36" t="s">
        <v>956</v>
      </c>
      <c r="D481" s="36" t="s">
        <v>768</v>
      </c>
      <c r="E481" s="37">
        <v>15084.99</v>
      </c>
      <c r="F481" s="38">
        <v>0</v>
      </c>
    </row>
    <row r="482" spans="1:6" ht="18" customHeight="1">
      <c r="A482" s="35" t="s">
        <v>956</v>
      </c>
      <c r="B482" s="36" t="s">
        <v>50</v>
      </c>
      <c r="C482" s="36" t="s">
        <v>956</v>
      </c>
      <c r="D482" s="36" t="s">
        <v>768</v>
      </c>
      <c r="E482" s="37">
        <v>1019987.9737487364</v>
      </c>
      <c r="F482" s="38">
        <v>0</v>
      </c>
    </row>
    <row r="483" spans="1:6" ht="18" customHeight="1">
      <c r="A483" s="221" t="s">
        <v>957</v>
      </c>
      <c r="B483" s="222"/>
      <c r="C483" s="42" t="s">
        <v>777</v>
      </c>
      <c r="D483" s="42" t="s">
        <v>777</v>
      </c>
      <c r="E483" s="50">
        <f>SUM(E464:E482)</f>
        <v>1806307.9937487366</v>
      </c>
      <c r="F483" s="75">
        <f aca="true" t="shared" si="7" ref="F483">SUM(F464:F482)</f>
        <v>0</v>
      </c>
    </row>
    <row r="484" spans="1:2" ht="15">
      <c r="A484" s="80"/>
      <c r="B484" s="81"/>
    </row>
    <row r="485" spans="1:6" ht="15">
      <c r="A485" s="82" t="s">
        <v>790</v>
      </c>
      <c r="B485" s="42" t="s">
        <v>958</v>
      </c>
      <c r="C485" s="42" t="s">
        <v>777</v>
      </c>
      <c r="D485" s="42" t="s">
        <v>777</v>
      </c>
      <c r="E485" s="83">
        <v>1898637.9337515426</v>
      </c>
      <c r="F485" s="84">
        <f>E485</f>
        <v>1898637.9337515426</v>
      </c>
    </row>
    <row r="486" spans="1:2" ht="15">
      <c r="A486" s="80"/>
      <c r="B486" s="81"/>
    </row>
    <row r="487" spans="1:6" ht="15" customHeight="1">
      <c r="A487" s="224" t="s">
        <v>959</v>
      </c>
      <c r="B487" s="224"/>
      <c r="C487" s="224"/>
      <c r="D487" s="224"/>
      <c r="E487" s="50">
        <f>E483+E463+E450+E426+E391+E380+E365+E347+E321+E309+E302+E294+E284+E275+E253+E240+E228+E197+E182+E151+E143+E133+E113+E75+E64+E58+E39+E25+E485</f>
        <v>18529261.76</v>
      </c>
      <c r="F487" s="85"/>
    </row>
    <row r="488" spans="1:6" ht="15">
      <c r="A488" s="80"/>
      <c r="B488" s="81"/>
      <c r="F488" s="85"/>
    </row>
    <row r="489" spans="1:6" ht="15">
      <c r="A489" s="80"/>
      <c r="B489" s="81"/>
      <c r="E489" s="86"/>
      <c r="F489" s="85"/>
    </row>
    <row r="490" spans="1:8" ht="15">
      <c r="A490" s="87" t="s">
        <v>960</v>
      </c>
      <c r="B490" s="81"/>
      <c r="E490" s="88"/>
      <c r="F490" s="85"/>
      <c r="H490" s="89"/>
    </row>
    <row r="491" spans="1:6" ht="15">
      <c r="A491" s="80"/>
      <c r="B491" s="81"/>
      <c r="E491" s="88"/>
      <c r="F491" s="85"/>
    </row>
    <row r="492" spans="1:5" ht="15">
      <c r="A492" s="80"/>
      <c r="B492" s="81"/>
      <c r="E492" s="88"/>
    </row>
    <row r="493" spans="1:5" ht="15">
      <c r="A493" s="80"/>
      <c r="B493" s="81"/>
      <c r="E493" s="90"/>
    </row>
    <row r="494" spans="1:2" ht="15">
      <c r="A494" s="80"/>
      <c r="B494" s="81"/>
    </row>
    <row r="495" spans="1:5" ht="15">
      <c r="A495" s="80"/>
      <c r="B495" s="81"/>
      <c r="E495" s="88"/>
    </row>
    <row r="496" spans="1:2" ht="15">
      <c r="A496" s="80"/>
      <c r="B496" s="81"/>
    </row>
    <row r="497" spans="1:2" ht="15">
      <c r="A497" s="80"/>
      <c r="B497" s="81"/>
    </row>
    <row r="498" spans="1:2" ht="15">
      <c r="A498" s="80"/>
      <c r="B498" s="81"/>
    </row>
    <row r="499" spans="1:2" ht="15">
      <c r="A499" s="80"/>
      <c r="B499" s="81"/>
    </row>
  </sheetData>
  <autoFilter ref="A7:F483"/>
  <mergeCells count="104">
    <mergeCell ref="A483:B483"/>
    <mergeCell ref="A487:D487"/>
    <mergeCell ref="B441:B443"/>
    <mergeCell ref="B444:B445"/>
    <mergeCell ref="B447:B449"/>
    <mergeCell ref="A450:B450"/>
    <mergeCell ref="B452:B453"/>
    <mergeCell ref="A463:B463"/>
    <mergeCell ref="B422:B423"/>
    <mergeCell ref="A426:B426"/>
    <mergeCell ref="B428:B429"/>
    <mergeCell ref="B430:B431"/>
    <mergeCell ref="B436:B437"/>
    <mergeCell ref="B438:B440"/>
    <mergeCell ref="B402:B403"/>
    <mergeCell ref="B405:B407"/>
    <mergeCell ref="B409:B412"/>
    <mergeCell ref="B413:B415"/>
    <mergeCell ref="B416:B417"/>
    <mergeCell ref="B419:B420"/>
    <mergeCell ref="A380:B380"/>
    <mergeCell ref="B389:B390"/>
    <mergeCell ref="A391:B391"/>
    <mergeCell ref="B393:B394"/>
    <mergeCell ref="B395:B397"/>
    <mergeCell ref="B398:B401"/>
    <mergeCell ref="B359:B360"/>
    <mergeCell ref="A365:B365"/>
    <mergeCell ref="B369:B370"/>
    <mergeCell ref="B372:B373"/>
    <mergeCell ref="B375:B376"/>
    <mergeCell ref="B377:B378"/>
    <mergeCell ref="B334:B336"/>
    <mergeCell ref="B339:B341"/>
    <mergeCell ref="B342:B343"/>
    <mergeCell ref="B344:B345"/>
    <mergeCell ref="A347:B347"/>
    <mergeCell ref="B350:B351"/>
    <mergeCell ref="A321:B321"/>
    <mergeCell ref="B322:B323"/>
    <mergeCell ref="B324:B325"/>
    <mergeCell ref="B326:B327"/>
    <mergeCell ref="B328:B331"/>
    <mergeCell ref="B332:B333"/>
    <mergeCell ref="A284:B284"/>
    <mergeCell ref="B289:B290"/>
    <mergeCell ref="A294:B294"/>
    <mergeCell ref="A302:B302"/>
    <mergeCell ref="A309:B309"/>
    <mergeCell ref="B313:B314"/>
    <mergeCell ref="B243:B244"/>
    <mergeCell ref="A253:B253"/>
    <mergeCell ref="A275:B275"/>
    <mergeCell ref="B277:B278"/>
    <mergeCell ref="B279:B280"/>
    <mergeCell ref="B281:B282"/>
    <mergeCell ref="B212:B214"/>
    <mergeCell ref="B216:B217"/>
    <mergeCell ref="B219:B220"/>
    <mergeCell ref="B225:B226"/>
    <mergeCell ref="A228:B228"/>
    <mergeCell ref="A240:B240"/>
    <mergeCell ref="A197:B197"/>
    <mergeCell ref="B198:B199"/>
    <mergeCell ref="B202:B203"/>
    <mergeCell ref="B204:B205"/>
    <mergeCell ref="B207:B208"/>
    <mergeCell ref="B209:B211"/>
    <mergeCell ref="B169:B171"/>
    <mergeCell ref="B172:B173"/>
    <mergeCell ref="B178:B180"/>
    <mergeCell ref="A182:B182"/>
    <mergeCell ref="B185:B187"/>
    <mergeCell ref="B189:B190"/>
    <mergeCell ref="A143:B143"/>
    <mergeCell ref="A151:B151"/>
    <mergeCell ref="B152:B153"/>
    <mergeCell ref="B155:B157"/>
    <mergeCell ref="B162:B163"/>
    <mergeCell ref="B167:B168"/>
    <mergeCell ref="B105:B107"/>
    <mergeCell ref="B108:B109"/>
    <mergeCell ref="B110:B111"/>
    <mergeCell ref="A113:B113"/>
    <mergeCell ref="B118:B119"/>
    <mergeCell ref="A133:B133"/>
    <mergeCell ref="B98:B99"/>
    <mergeCell ref="B100:B101"/>
    <mergeCell ref="B102:B103"/>
    <mergeCell ref="A39:B39"/>
    <mergeCell ref="B50:B51"/>
    <mergeCell ref="A58:B58"/>
    <mergeCell ref="A64:B64"/>
    <mergeCell ref="B67:B68"/>
    <mergeCell ref="A75:B75"/>
    <mergeCell ref="A2:F2"/>
    <mergeCell ref="A4:F4"/>
    <mergeCell ref="A5:F5"/>
    <mergeCell ref="B8:B9"/>
    <mergeCell ref="B13:B14"/>
    <mergeCell ref="A25:B25"/>
    <mergeCell ref="B80:B82"/>
    <mergeCell ref="B91:B93"/>
    <mergeCell ref="B96:B9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1"/>
  <colBreaks count="1" manualBreakCount="1">
    <brk id="6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workbookViewId="0" topLeftCell="A1">
      <selection activeCell="H18" sqref="H18"/>
    </sheetView>
  </sheetViews>
  <sheetFormatPr defaultColWidth="9.140625" defaultRowHeight="15"/>
  <cols>
    <col min="1" max="1" width="27.28125" style="0" bestFit="1" customWidth="1"/>
    <col min="2" max="3" width="17.7109375" style="0" bestFit="1" customWidth="1"/>
    <col min="4" max="4" width="21.57421875" style="0" customWidth="1"/>
    <col min="5" max="5" width="11.57421875" style="0" bestFit="1" customWidth="1"/>
    <col min="7" max="7" width="9.57421875" style="0" bestFit="1" customWidth="1"/>
  </cols>
  <sheetData>
    <row r="2" spans="1:8" ht="15.75">
      <c r="A2" s="200" t="s">
        <v>1039</v>
      </c>
      <c r="B2" s="200"/>
      <c r="C2" s="200"/>
      <c r="D2" s="200"/>
      <c r="E2" s="200"/>
      <c r="F2" s="151"/>
      <c r="G2" s="151"/>
      <c r="H2" s="151"/>
    </row>
    <row r="3" spans="1:8" ht="15.75">
      <c r="A3" s="201" t="s">
        <v>985</v>
      </c>
      <c r="B3" s="201"/>
      <c r="C3" s="201"/>
      <c r="D3" s="201"/>
      <c r="E3" s="201"/>
      <c r="F3" s="150"/>
      <c r="G3" s="150"/>
      <c r="H3" s="150"/>
    </row>
    <row r="5" spans="1:5" ht="26.25">
      <c r="A5" s="134" t="s">
        <v>761</v>
      </c>
      <c r="B5" s="135" t="s">
        <v>988</v>
      </c>
      <c r="C5" s="136" t="s">
        <v>989</v>
      </c>
      <c r="D5" s="149" t="s">
        <v>990</v>
      </c>
      <c r="E5" s="137" t="s">
        <v>991</v>
      </c>
    </row>
    <row r="6" spans="1:5" ht="15">
      <c r="A6" s="127" t="s">
        <v>765</v>
      </c>
      <c r="B6" s="10">
        <v>1671.16</v>
      </c>
      <c r="C6" s="10">
        <v>0</v>
      </c>
      <c r="D6" s="128">
        <f>B6-C6</f>
        <v>1671.16</v>
      </c>
      <c r="E6" s="10">
        <f>C6/B6*100</f>
        <v>0</v>
      </c>
    </row>
    <row r="7" spans="1:5" ht="15">
      <c r="A7" s="127" t="s">
        <v>936</v>
      </c>
      <c r="B7" s="10">
        <v>2348.73</v>
      </c>
      <c r="C7" s="10">
        <v>0</v>
      </c>
      <c r="D7" s="128">
        <f aca="true" t="shared" si="0" ref="D7:D70">B7-C7</f>
        <v>2348.73</v>
      </c>
      <c r="E7" s="10">
        <f aca="true" t="shared" si="1" ref="E7:E70">C7/B7*100</f>
        <v>0</v>
      </c>
    </row>
    <row r="8" spans="1:5" ht="15">
      <c r="A8" s="127" t="s">
        <v>778</v>
      </c>
      <c r="B8" s="10">
        <v>396602.33</v>
      </c>
      <c r="C8" s="10">
        <v>0</v>
      </c>
      <c r="D8" s="128">
        <f t="shared" si="0"/>
        <v>396602.33</v>
      </c>
      <c r="E8" s="10">
        <f t="shared" si="1"/>
        <v>0</v>
      </c>
    </row>
    <row r="9" spans="1:5" ht="15">
      <c r="A9" s="127" t="s">
        <v>904</v>
      </c>
      <c r="B9" s="10">
        <v>7267.14</v>
      </c>
      <c r="C9" s="10">
        <v>0</v>
      </c>
      <c r="D9" s="128">
        <f t="shared" si="0"/>
        <v>7267.14</v>
      </c>
      <c r="E9" s="10">
        <f t="shared" si="1"/>
        <v>0</v>
      </c>
    </row>
    <row r="10" spans="1:5" ht="15">
      <c r="A10" s="127" t="s">
        <v>786</v>
      </c>
      <c r="B10" s="10">
        <v>47757.09</v>
      </c>
      <c r="C10" s="10">
        <v>43516.869999999995</v>
      </c>
      <c r="D10" s="128">
        <f t="shared" si="0"/>
        <v>4240.220000000001</v>
      </c>
      <c r="E10" s="10">
        <f t="shared" si="1"/>
        <v>91.12127644293234</v>
      </c>
    </row>
    <row r="11" spans="1:5" ht="15">
      <c r="A11" s="127" t="s">
        <v>812</v>
      </c>
      <c r="B11" s="10">
        <v>98.44</v>
      </c>
      <c r="C11" s="10">
        <v>0</v>
      </c>
      <c r="D11" s="128">
        <f t="shared" si="0"/>
        <v>98.44</v>
      </c>
      <c r="E11" s="10">
        <f t="shared" si="1"/>
        <v>0</v>
      </c>
    </row>
    <row r="12" spans="1:5" ht="15">
      <c r="A12" s="127" t="s">
        <v>813</v>
      </c>
      <c r="B12" s="10">
        <v>143510.57</v>
      </c>
      <c r="C12" s="10">
        <v>61208.09999999999</v>
      </c>
      <c r="D12" s="128">
        <f t="shared" si="0"/>
        <v>82302.47000000002</v>
      </c>
      <c r="E12" s="10">
        <f t="shared" si="1"/>
        <v>42.65058664319986</v>
      </c>
    </row>
    <row r="13" spans="1:5" ht="15">
      <c r="A13" s="127" t="s">
        <v>795</v>
      </c>
      <c r="B13" s="10">
        <v>72265.24</v>
      </c>
      <c r="C13" s="10">
        <v>0</v>
      </c>
      <c r="D13" s="128">
        <f t="shared" si="0"/>
        <v>72265.24</v>
      </c>
      <c r="E13" s="10">
        <f t="shared" si="1"/>
        <v>0</v>
      </c>
    </row>
    <row r="14" spans="1:5" ht="15">
      <c r="A14" s="127" t="s">
        <v>840</v>
      </c>
      <c r="B14" s="10">
        <v>104352.72</v>
      </c>
      <c r="C14" s="10">
        <v>0</v>
      </c>
      <c r="D14" s="128">
        <f t="shared" si="0"/>
        <v>104352.72</v>
      </c>
      <c r="E14" s="10">
        <f t="shared" si="1"/>
        <v>0</v>
      </c>
    </row>
    <row r="15" spans="1:5" ht="15">
      <c r="A15" s="127" t="s">
        <v>894</v>
      </c>
      <c r="B15" s="10">
        <v>74027.39</v>
      </c>
      <c r="C15" s="10">
        <v>0</v>
      </c>
      <c r="D15" s="128">
        <f t="shared" si="0"/>
        <v>74027.39</v>
      </c>
      <c r="E15" s="10">
        <f t="shared" si="1"/>
        <v>0</v>
      </c>
    </row>
    <row r="16" spans="1:5" ht="15">
      <c r="A16" s="127" t="s">
        <v>938</v>
      </c>
      <c r="B16" s="10">
        <v>4087.35</v>
      </c>
      <c r="C16" s="10">
        <v>0</v>
      </c>
      <c r="D16" s="128">
        <f t="shared" si="0"/>
        <v>4087.35</v>
      </c>
      <c r="E16" s="10">
        <f t="shared" si="1"/>
        <v>0</v>
      </c>
    </row>
    <row r="17" spans="1:5" ht="15">
      <c r="A17" s="127" t="s">
        <v>814</v>
      </c>
      <c r="B17" s="10">
        <v>14126.31</v>
      </c>
      <c r="C17" s="10">
        <v>0</v>
      </c>
      <c r="D17" s="128">
        <f t="shared" si="0"/>
        <v>14126.31</v>
      </c>
      <c r="E17" s="10">
        <f t="shared" si="1"/>
        <v>0</v>
      </c>
    </row>
    <row r="18" spans="1:5" ht="15">
      <c r="A18" s="127" t="s">
        <v>766</v>
      </c>
      <c r="B18" s="10">
        <v>2224.79</v>
      </c>
      <c r="C18" s="10">
        <v>0</v>
      </c>
      <c r="D18" s="128">
        <f t="shared" si="0"/>
        <v>2224.79</v>
      </c>
      <c r="E18" s="10">
        <f t="shared" si="1"/>
        <v>0</v>
      </c>
    </row>
    <row r="19" spans="1:5" ht="15">
      <c r="A19" s="127" t="s">
        <v>911</v>
      </c>
      <c r="B19" s="10">
        <v>2154.53</v>
      </c>
      <c r="C19" s="10">
        <v>0</v>
      </c>
      <c r="D19" s="128">
        <f t="shared" si="0"/>
        <v>2154.53</v>
      </c>
      <c r="E19" s="10">
        <f t="shared" si="1"/>
        <v>0</v>
      </c>
    </row>
    <row r="20" spans="1:5" ht="15">
      <c r="A20" s="127" t="s">
        <v>906</v>
      </c>
      <c r="B20" s="10">
        <v>50777.09</v>
      </c>
      <c r="C20" s="10">
        <v>2335.96</v>
      </c>
      <c r="D20" s="128">
        <f t="shared" si="0"/>
        <v>48441.13</v>
      </c>
      <c r="E20" s="10">
        <f t="shared" si="1"/>
        <v>4.600421174194898</v>
      </c>
    </row>
    <row r="21" spans="1:5" ht="15">
      <c r="A21" s="127" t="s">
        <v>800</v>
      </c>
      <c r="B21" s="10">
        <v>4434.65</v>
      </c>
      <c r="C21" s="10">
        <v>0</v>
      </c>
      <c r="D21" s="128">
        <f t="shared" si="0"/>
        <v>4434.65</v>
      </c>
      <c r="E21" s="10">
        <f t="shared" si="1"/>
        <v>0</v>
      </c>
    </row>
    <row r="22" spans="1:5" ht="15">
      <c r="A22" s="127" t="s">
        <v>796</v>
      </c>
      <c r="B22" s="10">
        <v>52310.61</v>
      </c>
      <c r="C22" s="10">
        <v>44227.69000000001</v>
      </c>
      <c r="D22" s="128">
        <f t="shared" si="0"/>
        <v>8082.919999999991</v>
      </c>
      <c r="E22" s="10">
        <f t="shared" si="1"/>
        <v>84.54822071468868</v>
      </c>
    </row>
    <row r="23" spans="1:5" ht="15">
      <c r="A23" s="127" t="s">
        <v>939</v>
      </c>
      <c r="B23" s="10">
        <v>476.83</v>
      </c>
      <c r="C23" s="10">
        <v>0</v>
      </c>
      <c r="D23" s="128">
        <f t="shared" si="0"/>
        <v>476.83</v>
      </c>
      <c r="E23" s="10">
        <f t="shared" si="1"/>
        <v>0</v>
      </c>
    </row>
    <row r="24" spans="1:5" ht="15">
      <c r="A24" s="127" t="s">
        <v>888</v>
      </c>
      <c r="B24" s="10">
        <v>788077.56</v>
      </c>
      <c r="C24" s="10">
        <v>43423.24</v>
      </c>
      <c r="D24" s="128">
        <f t="shared" si="0"/>
        <v>744654.3200000001</v>
      </c>
      <c r="E24" s="10">
        <f t="shared" si="1"/>
        <v>5.5100211202562335</v>
      </c>
    </row>
    <row r="25" spans="1:5" ht="15">
      <c r="A25" s="127" t="s">
        <v>806</v>
      </c>
      <c r="B25" s="10">
        <v>512977.8</v>
      </c>
      <c r="C25" s="10">
        <v>0</v>
      </c>
      <c r="D25" s="128">
        <f t="shared" si="0"/>
        <v>512977.8</v>
      </c>
      <c r="E25" s="10">
        <f t="shared" si="1"/>
        <v>0</v>
      </c>
    </row>
    <row r="26" spans="1:5" ht="15">
      <c r="A26" s="127" t="s">
        <v>928</v>
      </c>
      <c r="B26" s="10">
        <v>42461.44</v>
      </c>
      <c r="C26" s="10">
        <v>9270.2</v>
      </c>
      <c r="D26" s="128">
        <f t="shared" si="0"/>
        <v>33191.240000000005</v>
      </c>
      <c r="E26" s="10">
        <f t="shared" si="1"/>
        <v>21.832043378651314</v>
      </c>
    </row>
    <row r="27" spans="1:5" ht="15">
      <c r="A27" s="127" t="s">
        <v>954</v>
      </c>
      <c r="B27" s="10">
        <v>5640.42</v>
      </c>
      <c r="C27" s="10">
        <v>0</v>
      </c>
      <c r="D27" s="128">
        <f t="shared" si="0"/>
        <v>5640.42</v>
      </c>
      <c r="E27" s="10">
        <f t="shared" si="1"/>
        <v>0</v>
      </c>
    </row>
    <row r="28" spans="1:5" ht="15">
      <c r="A28" s="127" t="s">
        <v>811</v>
      </c>
      <c r="B28" s="10">
        <v>36982.44</v>
      </c>
      <c r="C28" s="10">
        <v>0</v>
      </c>
      <c r="D28" s="128">
        <f t="shared" si="0"/>
        <v>36982.44</v>
      </c>
      <c r="E28" s="10">
        <f t="shared" si="1"/>
        <v>0</v>
      </c>
    </row>
    <row r="29" spans="1:5" ht="15">
      <c r="A29" s="127" t="s">
        <v>857</v>
      </c>
      <c r="B29" s="10">
        <v>82329.07</v>
      </c>
      <c r="C29" s="10">
        <v>17746.98</v>
      </c>
      <c r="D29" s="128">
        <f t="shared" si="0"/>
        <v>64582.09000000001</v>
      </c>
      <c r="E29" s="10">
        <f t="shared" si="1"/>
        <v>21.556152644503328</v>
      </c>
    </row>
    <row r="30" spans="1:5" ht="15">
      <c r="A30" s="127" t="s">
        <v>815</v>
      </c>
      <c r="B30" s="10">
        <v>48881.71</v>
      </c>
      <c r="C30" s="10">
        <v>0</v>
      </c>
      <c r="D30" s="128">
        <f t="shared" si="0"/>
        <v>48881.71</v>
      </c>
      <c r="E30" s="10">
        <f t="shared" si="1"/>
        <v>0</v>
      </c>
    </row>
    <row r="31" spans="1:5" ht="15">
      <c r="A31" s="127" t="s">
        <v>873</v>
      </c>
      <c r="B31" s="10">
        <v>49217.58</v>
      </c>
      <c r="C31" s="10">
        <v>0</v>
      </c>
      <c r="D31" s="128">
        <f t="shared" si="0"/>
        <v>49217.58</v>
      </c>
      <c r="E31" s="10">
        <f t="shared" si="1"/>
        <v>0</v>
      </c>
    </row>
    <row r="32" spans="1:5" ht="15">
      <c r="A32" s="127" t="s">
        <v>839</v>
      </c>
      <c r="B32" s="10">
        <v>297283.87</v>
      </c>
      <c r="C32" s="10">
        <v>0</v>
      </c>
      <c r="D32" s="128">
        <f t="shared" si="0"/>
        <v>297283.87</v>
      </c>
      <c r="E32" s="10">
        <f t="shared" si="1"/>
        <v>0</v>
      </c>
    </row>
    <row r="33" spans="1:5" ht="15">
      <c r="A33" s="127" t="s">
        <v>809</v>
      </c>
      <c r="B33" s="10">
        <v>7682.44</v>
      </c>
      <c r="C33" s="10">
        <v>0</v>
      </c>
      <c r="D33" s="128">
        <f t="shared" si="0"/>
        <v>7682.44</v>
      </c>
      <c r="E33" s="10">
        <f t="shared" si="1"/>
        <v>0</v>
      </c>
    </row>
    <row r="34" spans="1:5" ht="15">
      <c r="A34" s="127" t="s">
        <v>848</v>
      </c>
      <c r="B34" s="10">
        <v>162433.58</v>
      </c>
      <c r="C34" s="10">
        <v>157937.95</v>
      </c>
      <c r="D34" s="128">
        <f t="shared" si="0"/>
        <v>4495.629999999976</v>
      </c>
      <c r="E34" s="10">
        <f t="shared" si="1"/>
        <v>97.23232720721911</v>
      </c>
    </row>
    <row r="35" spans="1:5" ht="15">
      <c r="A35" s="127" t="s">
        <v>853</v>
      </c>
      <c r="B35" s="10">
        <v>1330.1</v>
      </c>
      <c r="C35" s="10">
        <v>0</v>
      </c>
      <c r="D35" s="128">
        <f t="shared" si="0"/>
        <v>1330.1</v>
      </c>
      <c r="E35" s="10">
        <f t="shared" si="1"/>
        <v>0</v>
      </c>
    </row>
    <row r="36" spans="1:5" ht="15">
      <c r="A36" s="127" t="s">
        <v>859</v>
      </c>
      <c r="B36" s="10">
        <v>109548.19869509243</v>
      </c>
      <c r="C36" s="10">
        <v>0</v>
      </c>
      <c r="D36" s="128">
        <f t="shared" si="0"/>
        <v>109548.19869509243</v>
      </c>
      <c r="E36" s="10">
        <f t="shared" si="1"/>
        <v>0</v>
      </c>
    </row>
    <row r="37" spans="1:5" ht="15">
      <c r="A37" s="127" t="s">
        <v>948</v>
      </c>
      <c r="B37" s="10">
        <v>189995.19</v>
      </c>
      <c r="C37" s="10">
        <v>0</v>
      </c>
      <c r="D37" s="128">
        <f t="shared" si="0"/>
        <v>189995.19</v>
      </c>
      <c r="E37" s="10">
        <f t="shared" si="1"/>
        <v>0</v>
      </c>
    </row>
    <row r="38" spans="1:5" ht="15">
      <c r="A38" s="127" t="s">
        <v>986</v>
      </c>
      <c r="B38" s="10">
        <v>86919.4</v>
      </c>
      <c r="C38" s="10">
        <v>0</v>
      </c>
      <c r="D38" s="128">
        <f t="shared" si="0"/>
        <v>86919.4</v>
      </c>
      <c r="E38" s="10">
        <f t="shared" si="1"/>
        <v>0</v>
      </c>
    </row>
    <row r="39" spans="1:5" ht="15">
      <c r="A39" s="127" t="s">
        <v>929</v>
      </c>
      <c r="B39" s="10">
        <v>42016.79</v>
      </c>
      <c r="C39" s="10">
        <v>30305.82</v>
      </c>
      <c r="D39" s="128">
        <f t="shared" si="0"/>
        <v>11710.970000000001</v>
      </c>
      <c r="E39" s="10">
        <f t="shared" si="1"/>
        <v>72.12788030689636</v>
      </c>
    </row>
    <row r="40" spans="1:5" ht="15">
      <c r="A40" s="127" t="s">
        <v>869</v>
      </c>
      <c r="B40" s="10">
        <v>148277.37</v>
      </c>
      <c r="C40" s="10">
        <v>29508.82</v>
      </c>
      <c r="D40" s="128">
        <f t="shared" si="0"/>
        <v>118768.54999999999</v>
      </c>
      <c r="E40" s="10">
        <f t="shared" si="1"/>
        <v>19.90109481979617</v>
      </c>
    </row>
    <row r="41" spans="1:5" ht="15">
      <c r="A41" s="127" t="s">
        <v>876</v>
      </c>
      <c r="B41" s="10">
        <v>83985.74</v>
      </c>
      <c r="C41" s="10">
        <v>3621.96</v>
      </c>
      <c r="D41" s="128">
        <f t="shared" si="0"/>
        <v>80363.78</v>
      </c>
      <c r="E41" s="10">
        <f t="shared" si="1"/>
        <v>4.312589256223735</v>
      </c>
    </row>
    <row r="42" spans="1:5" ht="15">
      <c r="A42" s="127" t="s">
        <v>863</v>
      </c>
      <c r="B42" s="10">
        <v>252039.88</v>
      </c>
      <c r="C42" s="10">
        <v>13875.59</v>
      </c>
      <c r="D42" s="128">
        <f t="shared" si="0"/>
        <v>238164.29</v>
      </c>
      <c r="E42" s="10">
        <f t="shared" si="1"/>
        <v>5.505315269948549</v>
      </c>
    </row>
    <row r="43" spans="1:5" ht="15">
      <c r="A43" s="127" t="s">
        <v>880</v>
      </c>
      <c r="B43" s="10">
        <v>157079.03</v>
      </c>
      <c r="C43" s="10">
        <v>0</v>
      </c>
      <c r="D43" s="128">
        <f t="shared" si="0"/>
        <v>157079.03</v>
      </c>
      <c r="E43" s="10">
        <f t="shared" si="1"/>
        <v>0</v>
      </c>
    </row>
    <row r="44" spans="1:5" ht="15">
      <c r="A44" s="127" t="s">
        <v>895</v>
      </c>
      <c r="B44" s="10">
        <v>17583.08</v>
      </c>
      <c r="C44" s="10">
        <v>0</v>
      </c>
      <c r="D44" s="128">
        <f t="shared" si="0"/>
        <v>17583.08</v>
      </c>
      <c r="E44" s="10">
        <f t="shared" si="1"/>
        <v>0</v>
      </c>
    </row>
    <row r="45" spans="1:5" ht="15">
      <c r="A45" s="127" t="s">
        <v>569</v>
      </c>
      <c r="B45" s="10">
        <v>5045.88</v>
      </c>
      <c r="C45" s="10">
        <v>0</v>
      </c>
      <c r="D45" s="128">
        <f t="shared" si="0"/>
        <v>5045.88</v>
      </c>
      <c r="E45" s="10">
        <f t="shared" si="1"/>
        <v>0</v>
      </c>
    </row>
    <row r="46" spans="1:5" ht="15">
      <c r="A46" s="127" t="s">
        <v>780</v>
      </c>
      <c r="B46" s="10">
        <v>234227.84</v>
      </c>
      <c r="C46" s="10">
        <v>150323.75000000003</v>
      </c>
      <c r="D46" s="128">
        <f t="shared" si="0"/>
        <v>83904.08999999997</v>
      </c>
      <c r="E46" s="10">
        <f t="shared" si="1"/>
        <v>64.17842985701445</v>
      </c>
    </row>
    <row r="47" spans="1:5" ht="15">
      <c r="A47" s="127" t="s">
        <v>791</v>
      </c>
      <c r="B47" s="10">
        <v>9298.46</v>
      </c>
      <c r="C47" s="10">
        <v>0</v>
      </c>
      <c r="D47" s="128">
        <f t="shared" si="0"/>
        <v>9298.46</v>
      </c>
      <c r="E47" s="10">
        <f t="shared" si="1"/>
        <v>0</v>
      </c>
    </row>
    <row r="48" spans="1:5" ht="15">
      <c r="A48" s="127" t="s">
        <v>896</v>
      </c>
      <c r="B48" s="10">
        <v>6263.42</v>
      </c>
      <c r="C48" s="10">
        <v>0</v>
      </c>
      <c r="D48" s="128">
        <f t="shared" si="0"/>
        <v>6263.42</v>
      </c>
      <c r="E48" s="10">
        <f t="shared" si="1"/>
        <v>0</v>
      </c>
    </row>
    <row r="49" spans="1:5" ht="15">
      <c r="A49" s="127" t="s">
        <v>878</v>
      </c>
      <c r="B49" s="10">
        <v>141963.78</v>
      </c>
      <c r="C49" s="10">
        <v>77537.56999999999</v>
      </c>
      <c r="D49" s="128">
        <f t="shared" si="0"/>
        <v>64426.21000000001</v>
      </c>
      <c r="E49" s="10">
        <f t="shared" si="1"/>
        <v>54.61785393429225</v>
      </c>
    </row>
    <row r="50" spans="1:5" ht="15">
      <c r="A50" s="127" t="s">
        <v>797</v>
      </c>
      <c r="B50" s="10">
        <v>114180.77</v>
      </c>
      <c r="C50" s="10">
        <v>0</v>
      </c>
      <c r="D50" s="128">
        <f t="shared" si="0"/>
        <v>114180.77</v>
      </c>
      <c r="E50" s="10">
        <f t="shared" si="1"/>
        <v>0</v>
      </c>
    </row>
    <row r="51" spans="1:5" ht="15">
      <c r="A51" s="127" t="s">
        <v>949</v>
      </c>
      <c r="B51" s="10">
        <v>76241.85</v>
      </c>
      <c r="C51" s="10">
        <v>0</v>
      </c>
      <c r="D51" s="128">
        <f t="shared" si="0"/>
        <v>76241.85</v>
      </c>
      <c r="E51" s="10">
        <f t="shared" si="1"/>
        <v>0</v>
      </c>
    </row>
    <row r="52" spans="1:5" ht="15">
      <c r="A52" s="127" t="s">
        <v>940</v>
      </c>
      <c r="B52" s="10">
        <v>12762.1</v>
      </c>
      <c r="C52" s="10">
        <v>0</v>
      </c>
      <c r="D52" s="128">
        <f t="shared" si="0"/>
        <v>12762.1</v>
      </c>
      <c r="E52" s="10">
        <f t="shared" si="1"/>
        <v>0</v>
      </c>
    </row>
    <row r="53" spans="1:5" ht="15">
      <c r="A53" s="127" t="s">
        <v>845</v>
      </c>
      <c r="B53" s="10">
        <v>50336.34</v>
      </c>
      <c r="C53" s="10">
        <v>15920.329999999998</v>
      </c>
      <c r="D53" s="128">
        <f t="shared" si="0"/>
        <v>34416.009999999995</v>
      </c>
      <c r="E53" s="10">
        <f t="shared" si="1"/>
        <v>31.627905405915484</v>
      </c>
    </row>
    <row r="54" spans="1:5" ht="15">
      <c r="A54" s="127" t="s">
        <v>804</v>
      </c>
      <c r="B54" s="10">
        <v>181.17</v>
      </c>
      <c r="C54" s="10">
        <v>0</v>
      </c>
      <c r="D54" s="128">
        <f t="shared" si="0"/>
        <v>181.17</v>
      </c>
      <c r="E54" s="10">
        <f t="shared" si="1"/>
        <v>0</v>
      </c>
    </row>
    <row r="55" spans="1:5" ht="15">
      <c r="A55" s="127" t="s">
        <v>950</v>
      </c>
      <c r="B55" s="10">
        <v>4002.45</v>
      </c>
      <c r="C55" s="10">
        <v>0</v>
      </c>
      <c r="D55" s="128">
        <f t="shared" si="0"/>
        <v>4002.45</v>
      </c>
      <c r="E55" s="10">
        <f t="shared" si="1"/>
        <v>0</v>
      </c>
    </row>
    <row r="56" spans="1:5" ht="15">
      <c r="A56" s="127" t="s">
        <v>883</v>
      </c>
      <c r="B56" s="10">
        <v>425698.58</v>
      </c>
      <c r="C56" s="10">
        <v>355579</v>
      </c>
      <c r="D56" s="128">
        <f t="shared" si="0"/>
        <v>70119.58000000002</v>
      </c>
      <c r="E56" s="10">
        <f t="shared" si="1"/>
        <v>83.5283500358399</v>
      </c>
    </row>
    <row r="57" spans="1:5" ht="15">
      <c r="A57" s="127" t="s">
        <v>931</v>
      </c>
      <c r="B57" s="10">
        <v>16188.17</v>
      </c>
      <c r="C57" s="10">
        <v>0</v>
      </c>
      <c r="D57" s="128">
        <f t="shared" si="0"/>
        <v>16188.17</v>
      </c>
      <c r="E57" s="10">
        <f t="shared" si="1"/>
        <v>0</v>
      </c>
    </row>
    <row r="58" spans="1:5" ht="15">
      <c r="A58" s="127" t="s">
        <v>885</v>
      </c>
      <c r="B58" s="10">
        <v>183651.1</v>
      </c>
      <c r="C58" s="10">
        <v>30221</v>
      </c>
      <c r="D58" s="128">
        <f t="shared" si="0"/>
        <v>153430.1</v>
      </c>
      <c r="E58" s="10">
        <f t="shared" si="1"/>
        <v>16.45565967206295</v>
      </c>
    </row>
    <row r="59" spans="1:5" ht="15">
      <c r="A59" s="127" t="s">
        <v>947</v>
      </c>
      <c r="B59" s="10">
        <v>51641.42</v>
      </c>
      <c r="C59" s="10">
        <v>28600.600000000006</v>
      </c>
      <c r="D59" s="128">
        <f t="shared" si="0"/>
        <v>23040.819999999992</v>
      </c>
      <c r="E59" s="10">
        <f t="shared" si="1"/>
        <v>55.38306266558899</v>
      </c>
    </row>
    <row r="60" spans="1:5" ht="15">
      <c r="A60" s="127" t="s">
        <v>782</v>
      </c>
      <c r="B60" s="10">
        <v>2120111.75</v>
      </c>
      <c r="C60" s="10">
        <v>393791.12000000005</v>
      </c>
      <c r="D60" s="128">
        <f t="shared" si="0"/>
        <v>1726320.63</v>
      </c>
      <c r="E60" s="10">
        <f t="shared" si="1"/>
        <v>18.574073748706883</v>
      </c>
    </row>
    <row r="61" spans="1:5" ht="15">
      <c r="A61" s="127" t="s">
        <v>919</v>
      </c>
      <c r="B61" s="10">
        <v>13307.61</v>
      </c>
      <c r="C61" s="10">
        <v>6927.0599999999995</v>
      </c>
      <c r="D61" s="128">
        <f t="shared" si="0"/>
        <v>6380.550000000001</v>
      </c>
      <c r="E61" s="10">
        <f t="shared" si="1"/>
        <v>52.05337397173496</v>
      </c>
    </row>
    <row r="62" spans="1:5" ht="15">
      <c r="A62" s="127" t="s">
        <v>909</v>
      </c>
      <c r="B62" s="10">
        <v>29.57</v>
      </c>
      <c r="C62" s="10">
        <v>0</v>
      </c>
      <c r="D62" s="128">
        <f t="shared" si="0"/>
        <v>29.57</v>
      </c>
      <c r="E62" s="10">
        <f t="shared" si="1"/>
        <v>0</v>
      </c>
    </row>
    <row r="63" spans="1:5" ht="15">
      <c r="A63" s="127" t="s">
        <v>783</v>
      </c>
      <c r="B63" s="10">
        <v>3637.77</v>
      </c>
      <c r="C63" s="10">
        <v>0</v>
      </c>
      <c r="D63" s="128">
        <f t="shared" si="0"/>
        <v>3637.77</v>
      </c>
      <c r="E63" s="10">
        <f t="shared" si="1"/>
        <v>0</v>
      </c>
    </row>
    <row r="64" spans="1:5" ht="15">
      <c r="A64" s="127" t="s">
        <v>802</v>
      </c>
      <c r="B64" s="10">
        <v>77618.61</v>
      </c>
      <c r="C64" s="10">
        <v>76983.24</v>
      </c>
      <c r="D64" s="128">
        <f t="shared" si="0"/>
        <v>635.3699999999953</v>
      </c>
      <c r="E64" s="10">
        <f t="shared" si="1"/>
        <v>99.1814205381931</v>
      </c>
    </row>
    <row r="65" spans="1:5" ht="15">
      <c r="A65" s="127" t="s">
        <v>907</v>
      </c>
      <c r="B65" s="10">
        <v>3374.21</v>
      </c>
      <c r="C65" s="10">
        <v>1522.9</v>
      </c>
      <c r="D65" s="128">
        <f t="shared" si="0"/>
        <v>1851.31</v>
      </c>
      <c r="E65" s="10">
        <f t="shared" si="1"/>
        <v>45.13352755163431</v>
      </c>
    </row>
    <row r="66" spans="1:5" ht="15">
      <c r="A66" s="127" t="s">
        <v>803</v>
      </c>
      <c r="B66" s="10">
        <v>3522.82</v>
      </c>
      <c r="C66" s="10">
        <v>0</v>
      </c>
      <c r="D66" s="128">
        <f t="shared" si="0"/>
        <v>3522.82</v>
      </c>
      <c r="E66" s="10">
        <f t="shared" si="1"/>
        <v>0</v>
      </c>
    </row>
    <row r="67" spans="1:5" ht="15">
      <c r="A67" s="127" t="s">
        <v>926</v>
      </c>
      <c r="B67" s="10">
        <v>8057.54</v>
      </c>
      <c r="C67" s="10">
        <v>0</v>
      </c>
      <c r="D67" s="128">
        <f t="shared" si="0"/>
        <v>8057.54</v>
      </c>
      <c r="E67" s="10">
        <f t="shared" si="1"/>
        <v>0</v>
      </c>
    </row>
    <row r="68" spans="1:5" ht="15">
      <c r="A68" s="127" t="s">
        <v>934</v>
      </c>
      <c r="B68" s="10">
        <v>83822.59</v>
      </c>
      <c r="C68" s="10">
        <v>0</v>
      </c>
      <c r="D68" s="128">
        <f t="shared" si="0"/>
        <v>83822.59</v>
      </c>
      <c r="E68" s="10">
        <f t="shared" si="1"/>
        <v>0</v>
      </c>
    </row>
    <row r="69" spans="1:5" ht="15">
      <c r="A69" s="127" t="s">
        <v>798</v>
      </c>
      <c r="B69" s="10">
        <v>9677.25</v>
      </c>
      <c r="C69" s="10">
        <v>0</v>
      </c>
      <c r="D69" s="128">
        <f t="shared" si="0"/>
        <v>9677.25</v>
      </c>
      <c r="E69" s="10">
        <f t="shared" si="1"/>
        <v>0</v>
      </c>
    </row>
    <row r="70" spans="1:5" ht="15">
      <c r="A70" s="127" t="s">
        <v>905</v>
      </c>
      <c r="B70" s="10">
        <v>75970.25</v>
      </c>
      <c r="C70" s="10">
        <v>21740.019999999997</v>
      </c>
      <c r="D70" s="128">
        <f t="shared" si="0"/>
        <v>54230.23</v>
      </c>
      <c r="E70" s="10">
        <f t="shared" si="1"/>
        <v>28.616491323906395</v>
      </c>
    </row>
    <row r="71" spans="1:5" ht="15">
      <c r="A71" s="127" t="s">
        <v>808</v>
      </c>
      <c r="B71" s="10">
        <v>32001.68</v>
      </c>
      <c r="C71" s="10">
        <v>0</v>
      </c>
      <c r="D71" s="128">
        <f aca="true" t="shared" si="2" ref="D71:D76">B71-C71</f>
        <v>32001.68</v>
      </c>
      <c r="E71" s="10">
        <f aca="true" t="shared" si="3" ref="E71:E75">C71/B71*100</f>
        <v>0</v>
      </c>
    </row>
    <row r="72" spans="1:5" ht="15">
      <c r="A72" s="129" t="s">
        <v>943</v>
      </c>
      <c r="B72" s="130">
        <v>144230.76</v>
      </c>
      <c r="C72" s="10">
        <v>50018.00000000001</v>
      </c>
      <c r="D72" s="128">
        <f t="shared" si="2"/>
        <v>94212.76000000001</v>
      </c>
      <c r="E72" s="10">
        <f t="shared" si="3"/>
        <v>34.6791488861322</v>
      </c>
    </row>
    <row r="73" spans="1:5" ht="15">
      <c r="A73" s="131" t="s">
        <v>941</v>
      </c>
      <c r="B73" s="130">
        <v>1765.05</v>
      </c>
      <c r="C73" s="130">
        <v>0</v>
      </c>
      <c r="D73" s="128">
        <f t="shared" si="2"/>
        <v>1765.05</v>
      </c>
      <c r="E73" s="10">
        <f t="shared" si="3"/>
        <v>0</v>
      </c>
    </row>
    <row r="74" spans="1:5" ht="15">
      <c r="A74" s="131" t="s">
        <v>956</v>
      </c>
      <c r="B74" s="130">
        <v>1806307.99</v>
      </c>
      <c r="C74" s="10">
        <v>75601.55</v>
      </c>
      <c r="D74" s="128">
        <f t="shared" si="2"/>
        <v>1730706.44</v>
      </c>
      <c r="E74" s="10">
        <f t="shared" si="3"/>
        <v>4.185418567516828</v>
      </c>
    </row>
    <row r="75" spans="1:5" ht="15">
      <c r="A75" s="131" t="s">
        <v>844</v>
      </c>
      <c r="B75" s="130">
        <v>52320.08</v>
      </c>
      <c r="C75" s="10">
        <v>15759.96</v>
      </c>
      <c r="D75" s="128">
        <f t="shared" si="2"/>
        <v>36560.12</v>
      </c>
      <c r="E75" s="10">
        <f t="shared" si="3"/>
        <v>30.12220164800971</v>
      </c>
    </row>
    <row r="76" spans="1:5" ht="15">
      <c r="A76" s="131" t="s">
        <v>790</v>
      </c>
      <c r="B76" s="130">
        <v>8658587.21130491</v>
      </c>
      <c r="C76" s="125">
        <v>4118683.369999999</v>
      </c>
      <c r="D76" s="128">
        <f t="shared" si="2"/>
        <v>4539903.841304911</v>
      </c>
      <c r="E76" s="10">
        <f>C76/B76*100</f>
        <v>47.56761431729328</v>
      </c>
    </row>
    <row r="77" spans="1:5" ht="15">
      <c r="A77" s="123" t="s">
        <v>987</v>
      </c>
      <c r="B77" s="132">
        <v>18529261.76</v>
      </c>
      <c r="C77" s="133">
        <f>SUM(C6:C76)</f>
        <v>5876188.649999999</v>
      </c>
      <c r="D77" s="126">
        <f>B77-C77</f>
        <v>12653073.110000003</v>
      </c>
      <c r="E77" s="98">
        <f>C77/B77*100</f>
        <v>31.713020875365945</v>
      </c>
    </row>
    <row r="79" ht="15">
      <c r="B79" s="124"/>
    </row>
    <row r="81" ht="15">
      <c r="B81" s="124"/>
    </row>
  </sheetData>
  <mergeCells count="2">
    <mergeCell ref="A3:E3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2"/>
  <sheetViews>
    <sheetView workbookViewId="0" topLeftCell="A3">
      <selection activeCell="A6" sqref="A6:C32"/>
    </sheetView>
  </sheetViews>
  <sheetFormatPr defaultColWidth="9.140625" defaultRowHeight="15"/>
  <cols>
    <col min="1" max="1" width="22.28125" style="0" bestFit="1" customWidth="1"/>
    <col min="2" max="2" width="7.00390625" style="0" bestFit="1" customWidth="1"/>
    <col min="3" max="3" width="13.28125" style="0" bestFit="1" customWidth="1"/>
  </cols>
  <sheetData>
    <row r="6" spans="1:3" ht="15">
      <c r="A6" s="14" t="s">
        <v>26</v>
      </c>
      <c r="B6" s="94">
        <v>44</v>
      </c>
      <c r="C6" s="6">
        <v>43516.869999999995</v>
      </c>
    </row>
    <row r="7" spans="1:3" ht="15">
      <c r="A7" s="14" t="s">
        <v>27</v>
      </c>
      <c r="B7" s="94">
        <v>71</v>
      </c>
      <c r="C7" s="6">
        <v>61208.09999999999</v>
      </c>
    </row>
    <row r="8" spans="1:3" ht="15">
      <c r="A8" s="14" t="s">
        <v>28</v>
      </c>
      <c r="B8" s="94">
        <v>3</v>
      </c>
      <c r="C8" s="6">
        <v>2335.96</v>
      </c>
    </row>
    <row r="9" spans="1:3" ht="15">
      <c r="A9" s="14" t="s">
        <v>29</v>
      </c>
      <c r="B9" s="94">
        <v>51</v>
      </c>
      <c r="C9" s="6">
        <v>44227.69000000001</v>
      </c>
    </row>
    <row r="10" spans="1:3" ht="15">
      <c r="A10" s="14" t="s">
        <v>30</v>
      </c>
      <c r="B10" s="94">
        <v>45</v>
      </c>
      <c r="C10" s="6">
        <v>43423.24</v>
      </c>
    </row>
    <row r="11" spans="1:3" ht="15">
      <c r="A11" s="14" t="s">
        <v>31</v>
      </c>
      <c r="B11" s="94">
        <v>10</v>
      </c>
      <c r="C11" s="6">
        <v>9270.2</v>
      </c>
    </row>
    <row r="12" spans="1:3" ht="15">
      <c r="A12" s="14" t="s">
        <v>32</v>
      </c>
      <c r="B12" s="94">
        <v>17</v>
      </c>
      <c r="C12" s="6">
        <v>17746.98</v>
      </c>
    </row>
    <row r="13" spans="1:3" ht="15">
      <c r="A13" s="14" t="s">
        <v>33</v>
      </c>
      <c r="B13" s="94">
        <v>180</v>
      </c>
      <c r="C13" s="6">
        <v>157937.95</v>
      </c>
    </row>
    <row r="14" spans="1:3" ht="15">
      <c r="A14" s="14" t="s">
        <v>34</v>
      </c>
      <c r="B14" s="94">
        <v>27</v>
      </c>
      <c r="C14" s="6">
        <v>30305.82</v>
      </c>
    </row>
    <row r="15" spans="1:3" ht="15">
      <c r="A15" s="14" t="s">
        <v>35</v>
      </c>
      <c r="B15" s="94">
        <v>60</v>
      </c>
      <c r="C15" s="6">
        <v>29508.82</v>
      </c>
    </row>
    <row r="16" spans="1:3" ht="15">
      <c r="A16" s="14" t="s">
        <v>36</v>
      </c>
      <c r="B16" s="94">
        <v>4</v>
      </c>
      <c r="C16" s="6">
        <v>3621.96</v>
      </c>
    </row>
    <row r="17" spans="1:3" ht="15">
      <c r="A17" s="14" t="s">
        <v>37</v>
      </c>
      <c r="B17" s="94">
        <v>12</v>
      </c>
      <c r="C17" s="6">
        <v>13875.59</v>
      </c>
    </row>
    <row r="18" spans="1:3" ht="15">
      <c r="A18" s="14" t="s">
        <v>38</v>
      </c>
      <c r="B18" s="94">
        <v>218</v>
      </c>
      <c r="C18" s="6">
        <v>150323.75000000003</v>
      </c>
    </row>
    <row r="19" spans="1:3" ht="15">
      <c r="A19" s="14" t="s">
        <v>39</v>
      </c>
      <c r="B19" s="94">
        <v>114</v>
      </c>
      <c r="C19" s="6">
        <v>77537.56999999999</v>
      </c>
    </row>
    <row r="20" spans="1:3" ht="15">
      <c r="A20" s="14" t="s">
        <v>40</v>
      </c>
      <c r="B20" s="94">
        <v>16</v>
      </c>
      <c r="C20" s="6">
        <v>15920.329999999998</v>
      </c>
    </row>
    <row r="21" spans="1:3" ht="15">
      <c r="A21" s="14" t="s">
        <v>41</v>
      </c>
      <c r="B21" s="94">
        <v>553</v>
      </c>
      <c r="C21" s="6">
        <v>355579</v>
      </c>
    </row>
    <row r="22" spans="1:3" ht="15">
      <c r="A22" s="14" t="s">
        <v>42</v>
      </c>
      <c r="B22" s="94">
        <v>47</v>
      </c>
      <c r="C22" s="6">
        <v>30221</v>
      </c>
    </row>
    <row r="23" spans="1:3" ht="15">
      <c r="A23" s="14" t="s">
        <v>43</v>
      </c>
      <c r="B23" s="94">
        <v>32</v>
      </c>
      <c r="C23" s="6">
        <v>28600.600000000006</v>
      </c>
    </row>
    <row r="24" spans="1:3" ht="15">
      <c r="A24" s="14" t="s">
        <v>44</v>
      </c>
      <c r="B24" s="94">
        <v>237</v>
      </c>
      <c r="C24" s="6">
        <v>393791.12000000005</v>
      </c>
    </row>
    <row r="25" spans="1:3" ht="15">
      <c r="A25" s="14" t="s">
        <v>46</v>
      </c>
      <c r="B25" s="94">
        <v>19</v>
      </c>
      <c r="C25" s="6">
        <v>21740.019999999997</v>
      </c>
    </row>
    <row r="26" spans="1:3" ht="15">
      <c r="A26" s="14" t="s">
        <v>45</v>
      </c>
      <c r="B26" s="94">
        <v>8</v>
      </c>
      <c r="C26" s="6">
        <v>6927.0599999999995</v>
      </c>
    </row>
    <row r="27" spans="1:3" ht="15">
      <c r="A27" s="14" t="s">
        <v>47</v>
      </c>
      <c r="B27" s="94">
        <v>72</v>
      </c>
      <c r="C27" s="6">
        <v>76983.24</v>
      </c>
    </row>
    <row r="28" spans="1:3" ht="15">
      <c r="A28" s="14" t="s">
        <v>48</v>
      </c>
      <c r="B28" s="94">
        <v>2</v>
      </c>
      <c r="C28" s="6">
        <v>1522.9</v>
      </c>
    </row>
    <row r="29" spans="1:3" ht="15">
      <c r="A29" s="14" t="s">
        <v>49</v>
      </c>
      <c r="B29" s="94">
        <v>48</v>
      </c>
      <c r="C29" s="6">
        <v>50018.00000000001</v>
      </c>
    </row>
    <row r="30" spans="1:3" ht="15">
      <c r="A30" s="14" t="s">
        <v>50</v>
      </c>
      <c r="B30" s="94">
        <v>91</v>
      </c>
      <c r="C30" s="6">
        <v>75601.55</v>
      </c>
    </row>
    <row r="31" spans="1:3" ht="15">
      <c r="A31" s="14" t="s">
        <v>51</v>
      </c>
      <c r="B31" s="94">
        <v>13</v>
      </c>
      <c r="C31" s="6">
        <v>15759.96</v>
      </c>
    </row>
    <row r="32" spans="1:3" ht="15">
      <c r="A32" s="15" t="s">
        <v>682</v>
      </c>
      <c r="B32" s="95">
        <v>1994</v>
      </c>
      <c r="C32" s="93">
        <v>1757505.2800000003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26"/>
  <sheetViews>
    <sheetView workbookViewId="0" topLeftCell="A397">
      <selection activeCell="A6" sqref="A6:C32"/>
    </sheetView>
  </sheetViews>
  <sheetFormatPr defaultColWidth="9.140625" defaultRowHeight="15"/>
  <cols>
    <col min="1" max="1" width="23.140625" style="0" bestFit="1" customWidth="1"/>
    <col min="2" max="2" width="31.7109375" style="0" bestFit="1" customWidth="1"/>
    <col min="3" max="3" width="7.57421875" style="0" customWidth="1"/>
    <col min="4" max="4" width="13.57421875" style="6" bestFit="1" customWidth="1"/>
    <col min="7" max="7" width="15.140625" style="0" bestFit="1" customWidth="1"/>
    <col min="8" max="8" width="13.57421875" style="0" bestFit="1" customWidth="1"/>
  </cols>
  <sheetData>
    <row r="4" spans="1:8" ht="15">
      <c r="A4" s="197" t="s">
        <v>978</v>
      </c>
      <c r="B4" s="195" t="s">
        <v>979</v>
      </c>
      <c r="C4" s="202" t="s">
        <v>982</v>
      </c>
      <c r="D4" s="202"/>
      <c r="E4" s="203" t="s">
        <v>983</v>
      </c>
      <c r="F4" s="203"/>
      <c r="G4" s="204" t="s">
        <v>984</v>
      </c>
      <c r="H4" s="204"/>
    </row>
    <row r="5" spans="1:8" ht="15">
      <c r="A5" s="198"/>
      <c r="B5" s="196"/>
      <c r="C5" s="109" t="s">
        <v>980</v>
      </c>
      <c r="D5" s="110" t="s">
        <v>981</v>
      </c>
      <c r="E5" s="113" t="s">
        <v>980</v>
      </c>
      <c r="F5" s="108" t="s">
        <v>981</v>
      </c>
      <c r="G5" s="111" t="s">
        <v>980</v>
      </c>
      <c r="H5" s="112" t="s">
        <v>981</v>
      </c>
    </row>
    <row r="6" spans="1:4" ht="15">
      <c r="A6" s="23" t="s">
        <v>295</v>
      </c>
      <c r="B6" t="s">
        <v>295</v>
      </c>
      <c r="C6" s="16">
        <v>7</v>
      </c>
      <c r="D6" s="6">
        <v>8239.22</v>
      </c>
    </row>
    <row r="7" spans="1:4" ht="15">
      <c r="A7" s="23"/>
      <c r="B7" t="s">
        <v>383</v>
      </c>
      <c r="C7" s="16">
        <v>2</v>
      </c>
      <c r="D7" s="6">
        <v>1704.08</v>
      </c>
    </row>
    <row r="8" spans="1:4" ht="15">
      <c r="A8" s="23"/>
      <c r="B8" t="s">
        <v>384</v>
      </c>
      <c r="C8" s="16">
        <v>4</v>
      </c>
      <c r="D8" s="6">
        <v>5566.16</v>
      </c>
    </row>
    <row r="9" spans="1:4" ht="15">
      <c r="A9" s="23"/>
      <c r="B9" t="s">
        <v>312</v>
      </c>
      <c r="C9" s="16">
        <v>2</v>
      </c>
      <c r="D9" s="6">
        <v>2783.08</v>
      </c>
    </row>
    <row r="10" spans="1:4" ht="15">
      <c r="A10" s="23"/>
      <c r="B10" t="s">
        <v>43</v>
      </c>
      <c r="C10" s="16">
        <v>2</v>
      </c>
      <c r="D10" s="6">
        <v>1522.9</v>
      </c>
    </row>
    <row r="11" spans="1:4" ht="15">
      <c r="A11" s="20"/>
      <c r="B11" t="s">
        <v>385</v>
      </c>
      <c r="C11" s="16">
        <v>8</v>
      </c>
      <c r="D11" s="6">
        <v>9570.74</v>
      </c>
    </row>
    <row r="12" spans="1:4" ht="15">
      <c r="A12" s="21" t="s">
        <v>961</v>
      </c>
      <c r="B12" s="21"/>
      <c r="C12" s="22">
        <v>25</v>
      </c>
      <c r="D12" s="25">
        <v>29386.18</v>
      </c>
    </row>
    <row r="13" spans="1:4" ht="15">
      <c r="A13" s="23" t="s">
        <v>296</v>
      </c>
      <c r="B13" t="s">
        <v>296</v>
      </c>
      <c r="C13" s="16">
        <v>18</v>
      </c>
      <c r="D13" s="6">
        <v>15264.819999999998</v>
      </c>
    </row>
    <row r="14" spans="1:4" ht="15">
      <c r="A14" s="23"/>
      <c r="B14" t="s">
        <v>386</v>
      </c>
      <c r="C14" s="16">
        <v>1</v>
      </c>
      <c r="D14" s="6">
        <v>1079.84</v>
      </c>
    </row>
    <row r="15" spans="1:4" ht="15">
      <c r="A15" s="23"/>
      <c r="B15" t="s">
        <v>387</v>
      </c>
      <c r="C15" s="16">
        <v>1</v>
      </c>
      <c r="D15" s="6">
        <v>869.98</v>
      </c>
    </row>
    <row r="16" spans="1:4" ht="15">
      <c r="A16" s="23"/>
      <c r="B16" t="s">
        <v>388</v>
      </c>
      <c r="C16" s="16">
        <v>1</v>
      </c>
      <c r="D16" s="6">
        <v>472.43</v>
      </c>
    </row>
    <row r="17" spans="1:4" ht="15">
      <c r="A17" s="20"/>
      <c r="B17" t="s">
        <v>389</v>
      </c>
      <c r="C17" s="16">
        <v>1</v>
      </c>
      <c r="D17" s="6">
        <v>449.2</v>
      </c>
    </row>
    <row r="18" spans="1:4" ht="15">
      <c r="A18" s="21" t="s">
        <v>962</v>
      </c>
      <c r="B18" s="21"/>
      <c r="C18" s="22">
        <v>22</v>
      </c>
      <c r="D18" s="25">
        <v>18136.27</v>
      </c>
    </row>
    <row r="19" spans="1:4" ht="15">
      <c r="A19" s="23" t="s">
        <v>297</v>
      </c>
      <c r="B19" t="s">
        <v>405</v>
      </c>
      <c r="C19" s="16">
        <v>1</v>
      </c>
      <c r="D19" s="6">
        <v>1391.54</v>
      </c>
    </row>
    <row r="20" spans="1:4" ht="15">
      <c r="A20" s="23"/>
      <c r="B20" t="s">
        <v>390</v>
      </c>
      <c r="C20" s="16">
        <v>1</v>
      </c>
      <c r="D20" s="6">
        <v>869.98</v>
      </c>
    </row>
    <row r="21" spans="1:4" ht="15">
      <c r="A21" s="23"/>
      <c r="B21" t="s">
        <v>391</v>
      </c>
      <c r="C21" s="16">
        <v>2</v>
      </c>
      <c r="D21" s="6">
        <v>1739.96</v>
      </c>
    </row>
    <row r="22" spans="1:4" ht="15">
      <c r="A22" s="23"/>
      <c r="B22" t="s">
        <v>297</v>
      </c>
      <c r="C22" s="16">
        <v>17</v>
      </c>
      <c r="D22" s="6">
        <v>14269.61</v>
      </c>
    </row>
    <row r="23" spans="1:4" ht="15">
      <c r="A23" s="23"/>
      <c r="B23" t="s">
        <v>406</v>
      </c>
      <c r="C23" s="16">
        <v>1</v>
      </c>
      <c r="D23" s="6">
        <v>869.98</v>
      </c>
    </row>
    <row r="24" spans="1:4" ht="15">
      <c r="A24" s="23"/>
      <c r="B24" t="s">
        <v>407</v>
      </c>
      <c r="C24" s="16">
        <v>2</v>
      </c>
      <c r="D24" s="6">
        <v>2783.08</v>
      </c>
    </row>
    <row r="25" spans="1:4" ht="15">
      <c r="A25" s="23"/>
      <c r="B25" t="s">
        <v>408</v>
      </c>
      <c r="C25" s="16">
        <v>1</v>
      </c>
      <c r="D25" s="6">
        <v>869.98</v>
      </c>
    </row>
    <row r="26" spans="1:4" ht="15">
      <c r="A26" s="23"/>
      <c r="B26" t="s">
        <v>392</v>
      </c>
      <c r="C26" s="16">
        <v>6</v>
      </c>
      <c r="D26" s="6">
        <v>4481.59</v>
      </c>
    </row>
    <row r="27" spans="1:4" ht="15">
      <c r="A27" s="23"/>
      <c r="B27" t="s">
        <v>393</v>
      </c>
      <c r="C27" s="16">
        <v>1</v>
      </c>
      <c r="D27" s="6">
        <v>869.98</v>
      </c>
    </row>
    <row r="28" spans="1:4" ht="15">
      <c r="A28" s="23"/>
      <c r="B28" t="s">
        <v>394</v>
      </c>
      <c r="C28" s="16">
        <v>5</v>
      </c>
      <c r="D28" s="6">
        <v>4670</v>
      </c>
    </row>
    <row r="29" spans="1:4" ht="15">
      <c r="A29" s="23"/>
      <c r="B29" t="s">
        <v>306</v>
      </c>
      <c r="C29" s="16">
        <v>1</v>
      </c>
      <c r="D29" s="6">
        <v>513.94</v>
      </c>
    </row>
    <row r="30" spans="1:4" ht="15">
      <c r="A30" s="23"/>
      <c r="B30" t="s">
        <v>395</v>
      </c>
      <c r="C30" s="16">
        <v>2</v>
      </c>
      <c r="D30" s="6">
        <v>1989.72</v>
      </c>
    </row>
    <row r="31" spans="1:4" ht="15">
      <c r="A31" s="23"/>
      <c r="B31" t="s">
        <v>409</v>
      </c>
      <c r="C31" s="16">
        <v>1</v>
      </c>
      <c r="D31" s="6">
        <v>438.24</v>
      </c>
    </row>
    <row r="32" spans="1:4" ht="15">
      <c r="A32" s="23"/>
      <c r="B32" t="s">
        <v>410</v>
      </c>
      <c r="C32" s="16">
        <v>1</v>
      </c>
      <c r="D32" s="6">
        <v>1268.06</v>
      </c>
    </row>
    <row r="33" spans="1:4" ht="15">
      <c r="A33" s="23"/>
      <c r="B33" t="s">
        <v>411</v>
      </c>
      <c r="C33" s="16">
        <v>2</v>
      </c>
      <c r="D33" s="6">
        <v>1761</v>
      </c>
    </row>
    <row r="34" spans="1:4" ht="15">
      <c r="A34" s="23"/>
      <c r="B34" t="s">
        <v>396</v>
      </c>
      <c r="C34" s="16">
        <v>29</v>
      </c>
      <c r="D34" s="6">
        <v>27429.12</v>
      </c>
    </row>
    <row r="35" spans="1:4" ht="15">
      <c r="A35" s="23"/>
      <c r="B35" t="s">
        <v>397</v>
      </c>
      <c r="C35" s="16">
        <v>2</v>
      </c>
      <c r="D35" s="6">
        <v>2023.42</v>
      </c>
    </row>
    <row r="36" spans="1:4" ht="15">
      <c r="A36" s="23"/>
      <c r="B36" t="s">
        <v>412</v>
      </c>
      <c r="C36" s="16">
        <v>5</v>
      </c>
      <c r="D36" s="6">
        <v>4298.549999999999</v>
      </c>
    </row>
    <row r="37" spans="1:4" ht="15">
      <c r="A37" s="23"/>
      <c r="B37" t="s">
        <v>413</v>
      </c>
      <c r="C37" s="16">
        <v>2</v>
      </c>
      <c r="D37" s="6">
        <v>2282.56</v>
      </c>
    </row>
    <row r="38" spans="1:4" ht="15">
      <c r="A38" s="23"/>
      <c r="B38" t="s">
        <v>398</v>
      </c>
      <c r="C38" s="16">
        <v>9</v>
      </c>
      <c r="D38" s="6">
        <v>9478.66</v>
      </c>
    </row>
    <row r="39" spans="1:4" ht="15">
      <c r="A39" s="23"/>
      <c r="B39" t="s">
        <v>41</v>
      </c>
      <c r="C39" s="16">
        <v>1</v>
      </c>
      <c r="D39" s="6">
        <v>513.94</v>
      </c>
    </row>
    <row r="40" spans="1:4" ht="15">
      <c r="A40" s="23"/>
      <c r="B40" t="s">
        <v>126</v>
      </c>
      <c r="C40" s="16">
        <v>5</v>
      </c>
      <c r="D40" s="6">
        <v>5935.62</v>
      </c>
    </row>
    <row r="41" spans="1:4" ht="15">
      <c r="A41" s="23"/>
      <c r="B41" t="s">
        <v>399</v>
      </c>
      <c r="C41" s="16">
        <v>1</v>
      </c>
      <c r="D41" s="6">
        <v>891.02</v>
      </c>
    </row>
    <row r="42" spans="1:4" ht="15">
      <c r="A42" s="23"/>
      <c r="B42" t="s">
        <v>400</v>
      </c>
      <c r="C42" s="16">
        <v>1</v>
      </c>
      <c r="D42" s="6">
        <v>513.94</v>
      </c>
    </row>
    <row r="43" spans="1:4" ht="15">
      <c r="A43" s="23"/>
      <c r="B43" t="s">
        <v>127</v>
      </c>
      <c r="C43" s="16">
        <v>2</v>
      </c>
      <c r="D43" s="6">
        <v>1761</v>
      </c>
    </row>
    <row r="44" spans="1:4" ht="15">
      <c r="A44" s="23"/>
      <c r="B44" t="s">
        <v>44</v>
      </c>
      <c r="C44" s="16">
        <v>1</v>
      </c>
      <c r="D44" s="6">
        <v>513.94</v>
      </c>
    </row>
    <row r="45" spans="1:4" ht="15">
      <c r="A45" s="23"/>
      <c r="B45" t="s">
        <v>401</v>
      </c>
      <c r="C45" s="16">
        <v>1</v>
      </c>
      <c r="D45" s="6">
        <v>891.02</v>
      </c>
    </row>
    <row r="46" spans="1:4" ht="15">
      <c r="A46" s="23"/>
      <c r="B46" t="s">
        <v>402</v>
      </c>
      <c r="C46" s="16">
        <v>7</v>
      </c>
      <c r="D46" s="6">
        <v>7925.339999999999</v>
      </c>
    </row>
    <row r="47" spans="1:4" ht="15">
      <c r="A47" s="23"/>
      <c r="B47" t="s">
        <v>403</v>
      </c>
      <c r="C47" s="16">
        <v>4</v>
      </c>
      <c r="D47" s="6">
        <v>3805.46</v>
      </c>
    </row>
    <row r="48" spans="1:4" ht="15">
      <c r="A48" s="20"/>
      <c r="B48" t="s">
        <v>404</v>
      </c>
      <c r="C48" s="16">
        <v>2</v>
      </c>
      <c r="D48" s="6">
        <v>2659.6</v>
      </c>
    </row>
    <row r="49" spans="1:4" ht="15">
      <c r="A49" s="21" t="s">
        <v>963</v>
      </c>
      <c r="B49" s="21"/>
      <c r="C49" s="22">
        <v>116</v>
      </c>
      <c r="D49" s="25">
        <v>109709.85000000002</v>
      </c>
    </row>
    <row r="50" spans="1:4" ht="15">
      <c r="A50" s="23" t="s">
        <v>298</v>
      </c>
      <c r="B50" t="s">
        <v>298</v>
      </c>
      <c r="C50" s="16">
        <v>15</v>
      </c>
      <c r="D50" s="6">
        <v>13971.54</v>
      </c>
    </row>
    <row r="51" spans="1:4" ht="15">
      <c r="A51" s="23"/>
      <c r="B51" t="s">
        <v>414</v>
      </c>
      <c r="C51" s="16">
        <v>1</v>
      </c>
      <c r="D51" s="6">
        <v>1391.54</v>
      </c>
    </row>
    <row r="52" spans="1:4" ht="15">
      <c r="A52" s="20"/>
      <c r="B52" t="s">
        <v>415</v>
      </c>
      <c r="C52" s="16">
        <v>1</v>
      </c>
      <c r="D52" s="6">
        <v>869.98</v>
      </c>
    </row>
    <row r="53" spans="1:4" ht="15">
      <c r="A53" s="21" t="s">
        <v>964</v>
      </c>
      <c r="B53" s="21"/>
      <c r="C53" s="22">
        <v>17</v>
      </c>
      <c r="D53" s="25">
        <v>16233.060000000001</v>
      </c>
    </row>
    <row r="54" spans="1:4" ht="15">
      <c r="A54" s="23" t="s">
        <v>299</v>
      </c>
      <c r="B54" t="s">
        <v>299</v>
      </c>
      <c r="C54" s="16">
        <v>32</v>
      </c>
      <c r="D54" s="6">
        <v>30314.490000000005</v>
      </c>
    </row>
    <row r="55" spans="1:4" ht="15">
      <c r="A55" s="23"/>
      <c r="B55" t="s">
        <v>134</v>
      </c>
      <c r="C55" s="16">
        <v>5</v>
      </c>
      <c r="D55" s="6">
        <v>5935.619999999999</v>
      </c>
    </row>
    <row r="56" spans="1:4" ht="15">
      <c r="A56" s="23"/>
      <c r="B56" t="s">
        <v>133</v>
      </c>
      <c r="C56" s="16">
        <v>3</v>
      </c>
      <c r="D56" s="6">
        <v>4174.62</v>
      </c>
    </row>
    <row r="57" spans="1:4" ht="15">
      <c r="A57" s="23"/>
      <c r="B57" t="s">
        <v>28</v>
      </c>
      <c r="C57" s="16">
        <v>15</v>
      </c>
      <c r="D57" s="6">
        <v>17231.879999999997</v>
      </c>
    </row>
    <row r="58" spans="1:4" ht="15">
      <c r="A58" s="23"/>
      <c r="B58" t="s">
        <v>416</v>
      </c>
      <c r="C58" s="16">
        <v>4</v>
      </c>
      <c r="D58" s="6">
        <v>2919.38</v>
      </c>
    </row>
    <row r="59" spans="1:4" ht="15">
      <c r="A59" s="23"/>
      <c r="B59" t="s">
        <v>417</v>
      </c>
      <c r="C59" s="16">
        <v>2</v>
      </c>
      <c r="D59" s="6">
        <v>2282.56</v>
      </c>
    </row>
    <row r="60" spans="1:4" ht="15">
      <c r="A60" s="23"/>
      <c r="B60" t="s">
        <v>418</v>
      </c>
      <c r="C60" s="16">
        <v>1</v>
      </c>
      <c r="D60" s="6">
        <v>1268.06</v>
      </c>
    </row>
    <row r="61" spans="1:4" ht="15">
      <c r="A61" s="23"/>
      <c r="B61" t="s">
        <v>135</v>
      </c>
      <c r="C61" s="16">
        <v>2</v>
      </c>
      <c r="D61" s="6">
        <v>2783.08</v>
      </c>
    </row>
    <row r="62" spans="1:4" ht="15">
      <c r="A62" s="23"/>
      <c r="B62" t="s">
        <v>48</v>
      </c>
      <c r="C62" s="16">
        <v>4</v>
      </c>
      <c r="D62" s="6">
        <v>4043.56</v>
      </c>
    </row>
    <row r="63" spans="1:4" ht="15">
      <c r="A63" s="23"/>
      <c r="B63" t="s">
        <v>419</v>
      </c>
      <c r="C63" s="16">
        <v>16</v>
      </c>
      <c r="D63" s="6">
        <v>18249.48</v>
      </c>
    </row>
    <row r="64" spans="1:4" ht="15">
      <c r="A64" s="23"/>
      <c r="B64" t="s">
        <v>132</v>
      </c>
      <c r="C64" s="16">
        <v>2</v>
      </c>
      <c r="D64" s="6">
        <v>2659.6</v>
      </c>
    </row>
    <row r="65" spans="1:4" ht="15">
      <c r="A65" s="20"/>
      <c r="B65" t="s">
        <v>420</v>
      </c>
      <c r="C65" s="16">
        <v>3</v>
      </c>
      <c r="D65" s="6">
        <v>2392.88</v>
      </c>
    </row>
    <row r="66" spans="1:4" ht="15">
      <c r="A66" s="21" t="s">
        <v>714</v>
      </c>
      <c r="B66" s="21"/>
      <c r="C66" s="22">
        <v>89</v>
      </c>
      <c r="D66" s="25">
        <v>94255.20999999999</v>
      </c>
    </row>
    <row r="67" spans="1:4" ht="15">
      <c r="A67" s="23" t="s">
        <v>300</v>
      </c>
      <c r="B67" t="s">
        <v>421</v>
      </c>
      <c r="C67" s="16">
        <v>5</v>
      </c>
      <c r="D67" s="6">
        <v>4213.54</v>
      </c>
    </row>
    <row r="68" spans="1:4" ht="15">
      <c r="A68" s="23"/>
      <c r="B68" t="s">
        <v>300</v>
      </c>
      <c r="C68" s="16">
        <v>71</v>
      </c>
      <c r="D68" s="6">
        <v>74946</v>
      </c>
    </row>
    <row r="69" spans="1:4" ht="15">
      <c r="A69" s="23"/>
      <c r="B69" t="s">
        <v>422</v>
      </c>
      <c r="C69" s="16">
        <v>5</v>
      </c>
      <c r="D69" s="6">
        <v>5812.139999999999</v>
      </c>
    </row>
    <row r="70" spans="1:4" ht="15">
      <c r="A70" s="23"/>
      <c r="B70" t="s">
        <v>423</v>
      </c>
      <c r="C70" s="16">
        <v>3</v>
      </c>
      <c r="D70" s="6">
        <v>3551.22</v>
      </c>
    </row>
    <row r="71" spans="1:4" ht="15">
      <c r="A71" s="23"/>
      <c r="B71" t="s">
        <v>424</v>
      </c>
      <c r="C71" s="16">
        <v>2</v>
      </c>
      <c r="D71" s="6">
        <v>1970.86</v>
      </c>
    </row>
    <row r="72" spans="1:4" ht="15">
      <c r="A72" s="23"/>
      <c r="B72" t="s">
        <v>425</v>
      </c>
      <c r="C72" s="16">
        <v>2</v>
      </c>
      <c r="D72" s="6">
        <v>2783.08</v>
      </c>
    </row>
    <row r="73" spans="1:4" ht="15">
      <c r="A73" s="20"/>
      <c r="B73" t="s">
        <v>426</v>
      </c>
      <c r="C73" s="16">
        <v>22</v>
      </c>
      <c r="D73" s="6">
        <v>24316.28</v>
      </c>
    </row>
    <row r="74" spans="1:4" ht="15">
      <c r="A74" s="21" t="s">
        <v>965</v>
      </c>
      <c r="B74" s="21"/>
      <c r="C74" s="22">
        <v>110</v>
      </c>
      <c r="D74" s="25">
        <v>117593.12</v>
      </c>
    </row>
    <row r="75" spans="1:4" ht="15">
      <c r="A75" s="23" t="s">
        <v>301</v>
      </c>
      <c r="B75" t="s">
        <v>391</v>
      </c>
      <c r="C75" s="16">
        <v>2</v>
      </c>
      <c r="D75" s="6">
        <v>1761</v>
      </c>
    </row>
    <row r="76" spans="1:4" ht="15">
      <c r="A76" s="23"/>
      <c r="B76" t="s">
        <v>301</v>
      </c>
      <c r="C76" s="16">
        <v>13</v>
      </c>
      <c r="D76" s="6">
        <v>15503.84</v>
      </c>
    </row>
    <row r="77" spans="1:4" ht="15">
      <c r="A77" s="23"/>
      <c r="B77" t="s">
        <v>427</v>
      </c>
      <c r="C77" s="16">
        <v>1</v>
      </c>
      <c r="D77" s="6">
        <v>1391.54</v>
      </c>
    </row>
    <row r="78" spans="1:4" ht="15">
      <c r="A78" s="23"/>
      <c r="B78" t="s">
        <v>411</v>
      </c>
      <c r="C78" s="16">
        <v>1</v>
      </c>
      <c r="D78" s="6">
        <v>1391.54</v>
      </c>
    </row>
    <row r="79" spans="1:4" ht="15">
      <c r="A79" s="20"/>
      <c r="B79" t="s">
        <v>428</v>
      </c>
      <c r="C79" s="16">
        <v>1</v>
      </c>
      <c r="D79" s="6">
        <v>1391.54</v>
      </c>
    </row>
    <row r="80" spans="1:4" ht="15">
      <c r="A80" s="21" t="s">
        <v>721</v>
      </c>
      <c r="B80" s="21"/>
      <c r="C80" s="22">
        <v>18</v>
      </c>
      <c r="D80" s="25">
        <v>21439.460000000003</v>
      </c>
    </row>
    <row r="81" spans="1:4" ht="15">
      <c r="A81" s="23" t="s">
        <v>302</v>
      </c>
      <c r="B81" t="s">
        <v>429</v>
      </c>
      <c r="C81" s="16">
        <v>4</v>
      </c>
      <c r="D81" s="6">
        <v>2562.0499999999997</v>
      </c>
    </row>
    <row r="82" spans="1:4" ht="15">
      <c r="A82" s="23"/>
      <c r="B82" t="s">
        <v>406</v>
      </c>
      <c r="C82" s="16">
        <v>3</v>
      </c>
      <c r="D82" s="6">
        <v>3173.58</v>
      </c>
    </row>
    <row r="83" spans="1:4" ht="15">
      <c r="A83" s="23"/>
      <c r="B83" t="s">
        <v>430</v>
      </c>
      <c r="C83" s="16">
        <v>4</v>
      </c>
      <c r="D83" s="6">
        <v>3899.04</v>
      </c>
    </row>
    <row r="84" spans="1:4" ht="15">
      <c r="A84" s="23"/>
      <c r="B84" t="s">
        <v>431</v>
      </c>
      <c r="C84" s="16">
        <v>4</v>
      </c>
      <c r="D84" s="6">
        <v>4169.84</v>
      </c>
    </row>
    <row r="85" spans="1:4" ht="15">
      <c r="A85" s="23"/>
      <c r="B85" t="s">
        <v>302</v>
      </c>
      <c r="C85" s="16">
        <v>18</v>
      </c>
      <c r="D85" s="6">
        <v>15312.36</v>
      </c>
    </row>
    <row r="86" spans="1:4" ht="15">
      <c r="A86" s="23"/>
      <c r="B86" t="s">
        <v>432</v>
      </c>
      <c r="C86" s="16">
        <v>1</v>
      </c>
      <c r="D86" s="6">
        <v>891.02</v>
      </c>
    </row>
    <row r="87" spans="1:4" ht="15">
      <c r="A87" s="23"/>
      <c r="B87" t="s">
        <v>433</v>
      </c>
      <c r="C87" s="16">
        <v>2</v>
      </c>
      <c r="D87" s="6">
        <v>2261.52</v>
      </c>
    </row>
    <row r="88" spans="1:4" ht="15">
      <c r="A88" s="23"/>
      <c r="B88" t="s">
        <v>34</v>
      </c>
      <c r="C88" s="16">
        <v>1</v>
      </c>
      <c r="D88" s="6">
        <v>891.02</v>
      </c>
    </row>
    <row r="89" spans="1:4" ht="15">
      <c r="A89" s="23"/>
      <c r="B89" t="s">
        <v>35</v>
      </c>
      <c r="C89" s="16">
        <v>1</v>
      </c>
      <c r="D89" s="6">
        <v>1268.06</v>
      </c>
    </row>
    <row r="90" spans="1:4" ht="15">
      <c r="A90" s="23"/>
      <c r="B90" t="s">
        <v>434</v>
      </c>
      <c r="C90" s="16">
        <v>1</v>
      </c>
      <c r="D90" s="6">
        <v>1391.54</v>
      </c>
    </row>
    <row r="91" spans="1:4" ht="15">
      <c r="A91" s="23"/>
      <c r="B91" t="s">
        <v>435</v>
      </c>
      <c r="C91" s="16">
        <v>3</v>
      </c>
      <c r="D91" s="6">
        <v>2880.74</v>
      </c>
    </row>
    <row r="92" spans="1:4" ht="15">
      <c r="A92" s="23"/>
      <c r="B92" t="s">
        <v>436</v>
      </c>
      <c r="C92" s="16">
        <v>8</v>
      </c>
      <c r="D92" s="6">
        <v>7866.86</v>
      </c>
    </row>
    <row r="93" spans="1:4" ht="15">
      <c r="A93" s="23"/>
      <c r="B93" t="s">
        <v>437</v>
      </c>
      <c r="C93" s="16">
        <v>6</v>
      </c>
      <c r="D93" s="6">
        <v>5281.94</v>
      </c>
    </row>
    <row r="94" spans="1:4" ht="15">
      <c r="A94" s="23"/>
      <c r="B94" t="s">
        <v>438</v>
      </c>
      <c r="C94" s="16">
        <v>4</v>
      </c>
      <c r="D94" s="6">
        <v>5319.2</v>
      </c>
    </row>
    <row r="95" spans="1:4" ht="15">
      <c r="A95" s="23"/>
      <c r="B95" t="s">
        <v>439</v>
      </c>
      <c r="C95" s="16">
        <v>1</v>
      </c>
      <c r="D95" s="6">
        <v>1391.54</v>
      </c>
    </row>
    <row r="96" spans="1:4" ht="15">
      <c r="A96" s="23"/>
      <c r="B96" t="s">
        <v>45</v>
      </c>
      <c r="C96" s="16">
        <v>1</v>
      </c>
      <c r="D96" s="6">
        <v>1391.54</v>
      </c>
    </row>
    <row r="97" spans="1:4" ht="15">
      <c r="A97" s="23"/>
      <c r="B97" t="s">
        <v>440</v>
      </c>
      <c r="C97" s="16">
        <v>3</v>
      </c>
      <c r="D97" s="6">
        <v>2673.06</v>
      </c>
    </row>
    <row r="98" spans="1:4" ht="15">
      <c r="A98" s="23"/>
      <c r="B98" t="s">
        <v>401</v>
      </c>
      <c r="C98" s="16">
        <v>7</v>
      </c>
      <c r="D98" s="6">
        <v>7267.679999999999</v>
      </c>
    </row>
    <row r="99" spans="1:4" ht="15">
      <c r="A99" s="23"/>
      <c r="B99" t="s">
        <v>403</v>
      </c>
      <c r="C99" s="16">
        <v>2</v>
      </c>
      <c r="D99" s="6">
        <v>1378.22</v>
      </c>
    </row>
    <row r="100" spans="1:4" ht="15">
      <c r="A100" s="23"/>
      <c r="B100" t="s">
        <v>441</v>
      </c>
      <c r="C100" s="16">
        <v>1</v>
      </c>
      <c r="D100" s="6">
        <v>1079.84</v>
      </c>
    </row>
    <row r="101" spans="1:4" ht="15">
      <c r="A101" s="23"/>
      <c r="B101" t="s">
        <v>404</v>
      </c>
      <c r="C101" s="16">
        <v>2</v>
      </c>
      <c r="D101" s="6">
        <v>1383.92</v>
      </c>
    </row>
    <row r="102" spans="1:4" ht="15">
      <c r="A102" s="20"/>
      <c r="B102" t="s">
        <v>442</v>
      </c>
      <c r="C102" s="16">
        <v>16</v>
      </c>
      <c r="D102" s="6">
        <v>16969.96</v>
      </c>
    </row>
    <row r="103" spans="1:4" ht="15">
      <c r="A103" s="21" t="s">
        <v>966</v>
      </c>
      <c r="B103" s="21"/>
      <c r="C103" s="22">
        <v>93</v>
      </c>
      <c r="D103" s="25">
        <v>90704.53</v>
      </c>
    </row>
    <row r="104" spans="1:4" ht="15">
      <c r="A104" s="23" t="s">
        <v>303</v>
      </c>
      <c r="B104" t="s">
        <v>443</v>
      </c>
      <c r="C104" s="16">
        <v>4</v>
      </c>
      <c r="D104" s="6">
        <v>3899.04</v>
      </c>
    </row>
    <row r="105" spans="1:4" ht="15">
      <c r="A105" s="23"/>
      <c r="B105" t="s">
        <v>444</v>
      </c>
      <c r="C105" s="16">
        <v>2</v>
      </c>
      <c r="D105" s="6">
        <v>1761</v>
      </c>
    </row>
    <row r="106" spans="1:4" ht="15">
      <c r="A106" s="23"/>
      <c r="B106" t="s">
        <v>445</v>
      </c>
      <c r="C106" s="16">
        <v>2</v>
      </c>
      <c r="D106" s="6">
        <v>1901.4</v>
      </c>
    </row>
    <row r="107" spans="1:4" ht="15">
      <c r="A107" s="23"/>
      <c r="B107" t="s">
        <v>303</v>
      </c>
      <c r="C107" s="16">
        <v>332</v>
      </c>
      <c r="D107" s="6">
        <v>338571.58</v>
      </c>
    </row>
    <row r="108" spans="1:4" ht="15">
      <c r="A108" s="23"/>
      <c r="B108" t="s">
        <v>29</v>
      </c>
      <c r="C108" s="16">
        <v>1</v>
      </c>
      <c r="D108" s="6">
        <v>1119.74</v>
      </c>
    </row>
    <row r="109" spans="1:4" ht="15">
      <c r="A109" s="23"/>
      <c r="B109" t="s">
        <v>446</v>
      </c>
      <c r="C109" s="16">
        <v>3</v>
      </c>
      <c r="D109" s="6">
        <v>2520.62</v>
      </c>
    </row>
    <row r="110" spans="1:4" ht="15">
      <c r="A110" s="23"/>
      <c r="B110" t="s">
        <v>447</v>
      </c>
      <c r="C110" s="16">
        <v>7</v>
      </c>
      <c r="D110" s="6">
        <v>7424.82</v>
      </c>
    </row>
    <row r="111" spans="1:4" ht="15">
      <c r="A111" s="23"/>
      <c r="B111" t="s">
        <v>121</v>
      </c>
      <c r="C111" s="16">
        <v>2</v>
      </c>
      <c r="D111" s="6">
        <v>2239.48</v>
      </c>
    </row>
    <row r="112" spans="1:4" ht="15">
      <c r="A112" s="23"/>
      <c r="B112" t="s">
        <v>448</v>
      </c>
      <c r="C112" s="16">
        <v>3</v>
      </c>
      <c r="D112" s="6">
        <v>3131.5</v>
      </c>
    </row>
    <row r="113" spans="1:4" ht="15">
      <c r="A113" s="23"/>
      <c r="B113" t="s">
        <v>449</v>
      </c>
      <c r="C113" s="16">
        <v>1</v>
      </c>
      <c r="D113" s="6">
        <v>1541.4</v>
      </c>
    </row>
    <row r="114" spans="1:4" ht="15">
      <c r="A114" s="23"/>
      <c r="B114" t="s">
        <v>450</v>
      </c>
      <c r="C114" s="16">
        <v>2</v>
      </c>
      <c r="D114" s="6">
        <v>1989.72</v>
      </c>
    </row>
    <row r="115" spans="1:4" ht="15">
      <c r="A115" s="23"/>
      <c r="B115" t="s">
        <v>451</v>
      </c>
      <c r="C115" s="16">
        <v>1</v>
      </c>
      <c r="D115" s="6">
        <v>1391.54</v>
      </c>
    </row>
    <row r="116" spans="1:4" ht="15">
      <c r="A116" s="23"/>
      <c r="B116" t="s">
        <v>44</v>
      </c>
      <c r="C116" s="16">
        <v>22</v>
      </c>
      <c r="D116" s="6">
        <v>21051.54</v>
      </c>
    </row>
    <row r="117" spans="1:4" ht="15">
      <c r="A117" s="20"/>
      <c r="B117" t="s">
        <v>452</v>
      </c>
      <c r="C117" s="16">
        <v>1</v>
      </c>
      <c r="D117" s="6">
        <v>869.98</v>
      </c>
    </row>
    <row r="118" spans="1:4" ht="15">
      <c r="A118" s="21" t="s">
        <v>967</v>
      </c>
      <c r="B118" s="21"/>
      <c r="C118" s="22">
        <v>383</v>
      </c>
      <c r="D118" s="25">
        <v>389413.3599999999</v>
      </c>
    </row>
    <row r="119" spans="1:4" ht="15">
      <c r="A119" s="23" t="s">
        <v>304</v>
      </c>
      <c r="B119" t="s">
        <v>296</v>
      </c>
      <c r="C119" s="16">
        <v>4</v>
      </c>
      <c r="D119" s="6">
        <v>3727.94</v>
      </c>
    </row>
    <row r="120" spans="1:4" ht="15">
      <c r="A120" s="23"/>
      <c r="B120" t="s">
        <v>453</v>
      </c>
      <c r="C120" s="16">
        <v>6</v>
      </c>
      <c r="D120" s="6">
        <v>5681.68</v>
      </c>
    </row>
    <row r="121" spans="1:4" ht="15">
      <c r="A121" s="23"/>
      <c r="B121" t="s">
        <v>454</v>
      </c>
      <c r="C121" s="16">
        <v>4</v>
      </c>
      <c r="D121" s="6">
        <v>3486.12</v>
      </c>
    </row>
    <row r="122" spans="1:4" ht="15">
      <c r="A122" s="23"/>
      <c r="B122" t="s">
        <v>455</v>
      </c>
      <c r="C122" s="16">
        <v>6</v>
      </c>
      <c r="D122" s="6">
        <v>5261.96</v>
      </c>
    </row>
    <row r="123" spans="1:4" ht="15">
      <c r="A123" s="23"/>
      <c r="B123" t="s">
        <v>304</v>
      </c>
      <c r="C123" s="16">
        <v>136</v>
      </c>
      <c r="D123" s="6">
        <v>130786.42000000001</v>
      </c>
    </row>
    <row r="124" spans="1:4" ht="15">
      <c r="A124" s="23"/>
      <c r="B124" t="s">
        <v>456</v>
      </c>
      <c r="C124" s="16">
        <v>2</v>
      </c>
      <c r="D124" s="6">
        <v>1782.04</v>
      </c>
    </row>
    <row r="125" spans="1:4" ht="15">
      <c r="A125" s="23"/>
      <c r="B125" t="s">
        <v>32</v>
      </c>
      <c r="C125" s="16">
        <v>4</v>
      </c>
      <c r="D125" s="6">
        <v>2684.82</v>
      </c>
    </row>
    <row r="126" spans="1:4" ht="15">
      <c r="A126" s="23"/>
      <c r="B126" t="s">
        <v>125</v>
      </c>
      <c r="C126" s="16">
        <v>2</v>
      </c>
      <c r="D126" s="6">
        <v>2783.08</v>
      </c>
    </row>
    <row r="127" spans="1:4" ht="15">
      <c r="A127" s="23"/>
      <c r="B127" t="s">
        <v>386</v>
      </c>
      <c r="C127" s="16">
        <v>12</v>
      </c>
      <c r="D127" s="6">
        <v>10009.62</v>
      </c>
    </row>
    <row r="128" spans="1:4" ht="15">
      <c r="A128" s="23"/>
      <c r="B128" t="s">
        <v>36</v>
      </c>
      <c r="C128" s="16">
        <v>2</v>
      </c>
      <c r="D128" s="6">
        <v>2536.12</v>
      </c>
    </row>
    <row r="129" spans="1:4" ht="15">
      <c r="A129" s="23"/>
      <c r="B129" t="s">
        <v>457</v>
      </c>
      <c r="C129" s="16">
        <v>2</v>
      </c>
      <c r="D129" s="6">
        <v>2783.08</v>
      </c>
    </row>
    <row r="130" spans="1:4" ht="15">
      <c r="A130" s="23"/>
      <c r="B130" t="s">
        <v>458</v>
      </c>
      <c r="C130" s="16">
        <v>6</v>
      </c>
      <c r="D130" s="6">
        <v>6562.72</v>
      </c>
    </row>
    <row r="131" spans="1:4" ht="15">
      <c r="A131" s="23"/>
      <c r="B131" t="s">
        <v>388</v>
      </c>
      <c r="C131" s="16">
        <v>2</v>
      </c>
      <c r="D131" s="6">
        <v>1782.04</v>
      </c>
    </row>
    <row r="132" spans="1:4" ht="15">
      <c r="A132" s="23"/>
      <c r="B132" t="s">
        <v>459</v>
      </c>
      <c r="C132" s="16">
        <v>8</v>
      </c>
      <c r="D132" s="6">
        <v>10388.92</v>
      </c>
    </row>
    <row r="133" spans="1:4" ht="15">
      <c r="A133" s="23"/>
      <c r="B133" t="s">
        <v>313</v>
      </c>
      <c r="C133" s="16">
        <v>6</v>
      </c>
      <c r="D133" s="6">
        <v>6058.12</v>
      </c>
    </row>
    <row r="134" spans="1:4" ht="15">
      <c r="A134" s="23"/>
      <c r="B134" t="s">
        <v>460</v>
      </c>
      <c r="C134" s="16">
        <v>2</v>
      </c>
      <c r="D134" s="6">
        <v>2783.08</v>
      </c>
    </row>
    <row r="135" spans="1:4" ht="15">
      <c r="A135" s="23"/>
      <c r="B135" t="s">
        <v>461</v>
      </c>
      <c r="C135" s="16">
        <v>14</v>
      </c>
      <c r="D135" s="6">
        <v>14268.08</v>
      </c>
    </row>
    <row r="136" spans="1:4" ht="15">
      <c r="A136" s="23"/>
      <c r="B136" t="s">
        <v>44</v>
      </c>
      <c r="C136" s="16">
        <v>16</v>
      </c>
      <c r="D136" s="6">
        <v>16005.8</v>
      </c>
    </row>
    <row r="137" spans="1:4" ht="15">
      <c r="A137" s="23"/>
      <c r="B137" t="s">
        <v>462</v>
      </c>
      <c r="C137" s="16">
        <v>6</v>
      </c>
      <c r="D137" s="6">
        <v>7459.24</v>
      </c>
    </row>
    <row r="138" spans="1:4" ht="15">
      <c r="A138" s="23"/>
      <c r="B138" t="s">
        <v>463</v>
      </c>
      <c r="C138" s="16">
        <v>6</v>
      </c>
      <c r="D138" s="6">
        <v>5304.04</v>
      </c>
    </row>
    <row r="139" spans="1:4" ht="15">
      <c r="A139" s="23"/>
      <c r="B139" t="s">
        <v>389</v>
      </c>
      <c r="C139" s="16">
        <v>4</v>
      </c>
      <c r="D139" s="6">
        <v>5566.16</v>
      </c>
    </row>
    <row r="140" spans="1:4" ht="15">
      <c r="A140" s="20"/>
      <c r="B140" t="s">
        <v>464</v>
      </c>
      <c r="C140" s="16">
        <v>4</v>
      </c>
      <c r="D140" s="6">
        <v>4276.08</v>
      </c>
    </row>
    <row r="141" spans="1:4" ht="15">
      <c r="A141" s="21" t="s">
        <v>723</v>
      </c>
      <c r="B141" s="21"/>
      <c r="C141" s="22">
        <v>254</v>
      </c>
      <c r="D141" s="25">
        <v>251977.15999999997</v>
      </c>
    </row>
    <row r="142" spans="1:4" ht="15">
      <c r="A142" s="23" t="s">
        <v>305</v>
      </c>
      <c r="B142" t="s">
        <v>405</v>
      </c>
      <c r="C142" s="16">
        <v>1</v>
      </c>
      <c r="D142" s="6">
        <v>631.88</v>
      </c>
    </row>
    <row r="143" spans="1:4" ht="15">
      <c r="A143" s="23"/>
      <c r="B143" t="s">
        <v>391</v>
      </c>
      <c r="C143" s="16">
        <v>1</v>
      </c>
      <c r="D143" s="6">
        <v>1541.4</v>
      </c>
    </row>
    <row r="144" spans="1:4" ht="15">
      <c r="A144" s="23"/>
      <c r="B144" t="s">
        <v>465</v>
      </c>
      <c r="C144" s="16">
        <v>1</v>
      </c>
      <c r="D144" s="6">
        <v>472.43</v>
      </c>
    </row>
    <row r="145" spans="1:4" ht="15">
      <c r="A145" s="23"/>
      <c r="B145" t="s">
        <v>466</v>
      </c>
      <c r="C145" s="16">
        <v>1</v>
      </c>
      <c r="D145" s="6">
        <v>631.88</v>
      </c>
    </row>
    <row r="146" spans="1:4" ht="15">
      <c r="A146" s="23"/>
      <c r="B146" t="s">
        <v>467</v>
      </c>
      <c r="C146" s="16">
        <v>2</v>
      </c>
      <c r="D146" s="6">
        <v>2282.56</v>
      </c>
    </row>
    <row r="147" spans="1:4" ht="15">
      <c r="A147" s="23"/>
      <c r="B147" t="s">
        <v>468</v>
      </c>
      <c r="C147" s="16">
        <v>1</v>
      </c>
      <c r="D147" s="6">
        <v>1268.06</v>
      </c>
    </row>
    <row r="148" spans="1:4" ht="15">
      <c r="A148" s="23"/>
      <c r="B148" t="s">
        <v>397</v>
      </c>
      <c r="C148" s="16">
        <v>1</v>
      </c>
      <c r="D148" s="6">
        <v>869.98</v>
      </c>
    </row>
    <row r="149" spans="1:4" ht="15">
      <c r="A149" s="20"/>
      <c r="B149" t="s">
        <v>469</v>
      </c>
      <c r="C149" s="16">
        <v>1</v>
      </c>
      <c r="D149" s="6">
        <v>472.43</v>
      </c>
    </row>
    <row r="150" spans="1:4" ht="15">
      <c r="A150" s="21" t="s">
        <v>968</v>
      </c>
      <c r="B150" s="21"/>
      <c r="C150" s="22">
        <v>9</v>
      </c>
      <c r="D150" s="25">
        <v>8170.619999999999</v>
      </c>
    </row>
    <row r="151" spans="1:4" ht="15">
      <c r="A151" s="23" t="s">
        <v>306</v>
      </c>
      <c r="B151" t="s">
        <v>406</v>
      </c>
      <c r="C151" s="16">
        <v>4</v>
      </c>
      <c r="D151" s="6">
        <v>4022.52</v>
      </c>
    </row>
    <row r="152" spans="1:4" ht="15">
      <c r="A152" s="23"/>
      <c r="B152" t="s">
        <v>431</v>
      </c>
      <c r="C152" s="16">
        <v>2</v>
      </c>
      <c r="D152" s="6">
        <v>1263.76</v>
      </c>
    </row>
    <row r="153" spans="1:4" ht="15">
      <c r="A153" s="23"/>
      <c r="B153" t="s">
        <v>470</v>
      </c>
      <c r="C153" s="16">
        <v>23</v>
      </c>
      <c r="D153" s="6">
        <v>20995.56</v>
      </c>
    </row>
    <row r="154" spans="1:4" ht="15">
      <c r="A154" s="23"/>
      <c r="B154" t="s">
        <v>306</v>
      </c>
      <c r="C154" s="16">
        <v>23</v>
      </c>
      <c r="D154" s="6">
        <v>20766.480000000003</v>
      </c>
    </row>
    <row r="155" spans="1:4" ht="15">
      <c r="A155" s="23"/>
      <c r="B155" t="s">
        <v>435</v>
      </c>
      <c r="C155" s="16">
        <v>4</v>
      </c>
      <c r="D155" s="6">
        <v>4172.38</v>
      </c>
    </row>
    <row r="156" spans="1:4" ht="15">
      <c r="A156" s="23"/>
      <c r="B156" t="s">
        <v>471</v>
      </c>
      <c r="C156" s="16">
        <v>6</v>
      </c>
      <c r="D156" s="6">
        <v>6283.039999999999</v>
      </c>
    </row>
    <row r="157" spans="1:4" ht="15">
      <c r="A157" s="23"/>
      <c r="B157" t="s">
        <v>399</v>
      </c>
      <c r="C157" s="16">
        <v>1</v>
      </c>
      <c r="D157" s="6">
        <v>891.02</v>
      </c>
    </row>
    <row r="158" spans="1:4" ht="15">
      <c r="A158" s="20"/>
      <c r="B158" t="s">
        <v>404</v>
      </c>
      <c r="C158" s="16">
        <v>6</v>
      </c>
      <c r="D158" s="6">
        <v>4544.5199999999995</v>
      </c>
    </row>
    <row r="159" spans="1:4" ht="15">
      <c r="A159" s="21" t="s">
        <v>724</v>
      </c>
      <c r="B159" s="21"/>
      <c r="C159" s="22">
        <v>69</v>
      </c>
      <c r="D159" s="25">
        <v>62939.28</v>
      </c>
    </row>
    <row r="160" spans="1:4" ht="15">
      <c r="A160" s="23" t="s">
        <v>307</v>
      </c>
      <c r="B160" t="s">
        <v>143</v>
      </c>
      <c r="C160" s="16">
        <v>1</v>
      </c>
      <c r="D160" s="6">
        <v>891.02</v>
      </c>
    </row>
    <row r="161" spans="1:4" ht="15">
      <c r="A161" s="23"/>
      <c r="B161" t="s">
        <v>453</v>
      </c>
      <c r="C161" s="16">
        <v>1</v>
      </c>
      <c r="D161" s="6">
        <v>891.02</v>
      </c>
    </row>
    <row r="162" spans="1:4" ht="15">
      <c r="A162" s="23"/>
      <c r="B162" t="s">
        <v>472</v>
      </c>
      <c r="C162" s="16">
        <v>1</v>
      </c>
      <c r="D162" s="6">
        <v>869.98</v>
      </c>
    </row>
    <row r="163" spans="1:4" ht="15">
      <c r="A163" s="23"/>
      <c r="B163" t="s">
        <v>422</v>
      </c>
      <c r="C163" s="16">
        <v>1</v>
      </c>
      <c r="D163" s="6">
        <v>472.43</v>
      </c>
    </row>
    <row r="164" spans="1:4" ht="15">
      <c r="A164" s="23"/>
      <c r="B164" t="s">
        <v>473</v>
      </c>
      <c r="C164" s="16">
        <v>1</v>
      </c>
      <c r="D164" s="6">
        <v>891.02</v>
      </c>
    </row>
    <row r="165" spans="1:4" ht="15">
      <c r="A165" s="23"/>
      <c r="B165" t="s">
        <v>474</v>
      </c>
      <c r="C165" s="16">
        <v>2</v>
      </c>
      <c r="D165" s="6">
        <v>1782.04</v>
      </c>
    </row>
    <row r="166" spans="1:4" ht="15">
      <c r="A166" s="23"/>
      <c r="B166" t="s">
        <v>475</v>
      </c>
      <c r="C166" s="16">
        <v>2</v>
      </c>
      <c r="D166" s="6">
        <v>1342.41</v>
      </c>
    </row>
    <row r="167" spans="1:4" ht="15">
      <c r="A167" s="23"/>
      <c r="B167" t="s">
        <v>476</v>
      </c>
      <c r="C167" s="16">
        <v>1</v>
      </c>
      <c r="D167" s="6">
        <v>891.02</v>
      </c>
    </row>
    <row r="168" spans="1:4" ht="15">
      <c r="A168" s="23"/>
      <c r="B168" t="s">
        <v>307</v>
      </c>
      <c r="C168" s="16">
        <v>4</v>
      </c>
      <c r="D168" s="6">
        <v>3543.04</v>
      </c>
    </row>
    <row r="169" spans="1:4" ht="15">
      <c r="A169" s="23"/>
      <c r="B169" t="s">
        <v>477</v>
      </c>
      <c r="C169" s="16">
        <v>3</v>
      </c>
      <c r="D169" s="6">
        <v>3050.1</v>
      </c>
    </row>
    <row r="170" spans="1:4" ht="15">
      <c r="A170" s="23"/>
      <c r="B170" t="s">
        <v>478</v>
      </c>
      <c r="C170" s="16">
        <v>1</v>
      </c>
      <c r="D170" s="6">
        <v>472.43</v>
      </c>
    </row>
    <row r="171" spans="1:4" ht="15">
      <c r="A171" s="23"/>
      <c r="B171" t="s">
        <v>479</v>
      </c>
      <c r="C171" s="16">
        <v>1</v>
      </c>
      <c r="D171" s="6">
        <v>1268.06</v>
      </c>
    </row>
    <row r="172" spans="1:4" ht="15">
      <c r="A172" s="23"/>
      <c r="B172" t="s">
        <v>480</v>
      </c>
      <c r="C172" s="16">
        <v>1</v>
      </c>
      <c r="D172" s="6">
        <v>869.98</v>
      </c>
    </row>
    <row r="173" spans="1:4" ht="15">
      <c r="A173" s="23"/>
      <c r="B173" t="s">
        <v>481</v>
      </c>
      <c r="C173" s="16">
        <v>1</v>
      </c>
      <c r="D173" s="6">
        <v>1268.06</v>
      </c>
    </row>
    <row r="174" spans="1:4" ht="15">
      <c r="A174" s="23"/>
      <c r="B174" t="s">
        <v>482</v>
      </c>
      <c r="C174" s="16">
        <v>1</v>
      </c>
      <c r="D174" s="6">
        <v>869.98</v>
      </c>
    </row>
    <row r="175" spans="1:4" ht="15">
      <c r="A175" s="23"/>
      <c r="B175" t="s">
        <v>483</v>
      </c>
      <c r="C175" s="16">
        <v>1</v>
      </c>
      <c r="D175" s="6">
        <v>891.02</v>
      </c>
    </row>
    <row r="176" spans="1:4" ht="15">
      <c r="A176" s="23"/>
      <c r="B176" t="s">
        <v>37</v>
      </c>
      <c r="C176" s="16">
        <v>15</v>
      </c>
      <c r="D176" s="6">
        <v>13679.75</v>
      </c>
    </row>
    <row r="177" spans="1:4" ht="15">
      <c r="A177" s="23"/>
      <c r="B177" t="s">
        <v>484</v>
      </c>
      <c r="C177" s="16">
        <v>1</v>
      </c>
      <c r="D177" s="6">
        <v>472.43</v>
      </c>
    </row>
    <row r="178" spans="1:4" ht="15">
      <c r="A178" s="23"/>
      <c r="B178" t="s">
        <v>485</v>
      </c>
      <c r="C178" s="16">
        <v>1</v>
      </c>
      <c r="D178" s="6">
        <v>891.02</v>
      </c>
    </row>
    <row r="179" spans="1:4" ht="15">
      <c r="A179" s="23"/>
      <c r="B179" t="s">
        <v>486</v>
      </c>
      <c r="C179" s="16">
        <v>10</v>
      </c>
      <c r="D179" s="6">
        <v>8429.02</v>
      </c>
    </row>
    <row r="180" spans="1:4" ht="15">
      <c r="A180" s="23"/>
      <c r="B180" t="s">
        <v>487</v>
      </c>
      <c r="C180" s="16">
        <v>2</v>
      </c>
      <c r="D180" s="6">
        <v>1740.49</v>
      </c>
    </row>
    <row r="181" spans="1:4" ht="15">
      <c r="A181" s="23"/>
      <c r="B181" t="s">
        <v>488</v>
      </c>
      <c r="C181" s="16">
        <v>3</v>
      </c>
      <c r="D181" s="6">
        <v>3050.1</v>
      </c>
    </row>
    <row r="182" spans="1:4" ht="15">
      <c r="A182" s="23"/>
      <c r="B182" t="s">
        <v>489</v>
      </c>
      <c r="C182" s="16">
        <v>1</v>
      </c>
      <c r="D182" s="6">
        <v>891.02</v>
      </c>
    </row>
    <row r="183" spans="1:4" ht="15">
      <c r="A183" s="23"/>
      <c r="B183" t="s">
        <v>123</v>
      </c>
      <c r="C183" s="16">
        <v>2</v>
      </c>
      <c r="D183" s="6">
        <v>2159.08</v>
      </c>
    </row>
    <row r="184" spans="1:4" ht="15">
      <c r="A184" s="23"/>
      <c r="B184" t="s">
        <v>137</v>
      </c>
      <c r="C184" s="16">
        <v>3</v>
      </c>
      <c r="D184" s="6">
        <v>2630.98</v>
      </c>
    </row>
    <row r="185" spans="1:4" ht="15">
      <c r="A185" s="23"/>
      <c r="B185" t="s">
        <v>136</v>
      </c>
      <c r="C185" s="16">
        <v>3</v>
      </c>
      <c r="D185" s="6">
        <v>2233.43</v>
      </c>
    </row>
    <row r="186" spans="1:4" ht="15">
      <c r="A186" s="23"/>
      <c r="B186" t="s">
        <v>490</v>
      </c>
      <c r="C186" s="16">
        <v>2</v>
      </c>
      <c r="D186" s="6">
        <v>2159.08</v>
      </c>
    </row>
    <row r="187" spans="1:4" ht="15">
      <c r="A187" s="23"/>
      <c r="B187" t="s">
        <v>491</v>
      </c>
      <c r="C187" s="16">
        <v>1</v>
      </c>
      <c r="D187" s="6">
        <v>1268.06</v>
      </c>
    </row>
    <row r="188" spans="1:4" ht="15">
      <c r="A188" s="23"/>
      <c r="B188" t="s">
        <v>492</v>
      </c>
      <c r="C188" s="16">
        <v>1</v>
      </c>
      <c r="D188" s="6">
        <v>891.02</v>
      </c>
    </row>
    <row r="189" spans="1:4" ht="15">
      <c r="A189" s="23"/>
      <c r="B189" t="s">
        <v>493</v>
      </c>
      <c r="C189" s="16">
        <v>1</v>
      </c>
      <c r="D189" s="6">
        <v>1268.06</v>
      </c>
    </row>
    <row r="190" spans="1:4" ht="15">
      <c r="A190" s="20"/>
      <c r="B190" t="s">
        <v>50</v>
      </c>
      <c r="C190" s="16">
        <v>1</v>
      </c>
      <c r="D190" s="6">
        <v>869.98</v>
      </c>
    </row>
    <row r="191" spans="1:4" ht="15">
      <c r="A191" s="21" t="s">
        <v>969</v>
      </c>
      <c r="B191" s="21"/>
      <c r="C191" s="22">
        <v>70</v>
      </c>
      <c r="D191" s="25">
        <v>62897.13</v>
      </c>
    </row>
    <row r="192" spans="1:4" ht="15">
      <c r="A192" s="23" t="s">
        <v>308</v>
      </c>
      <c r="B192" t="s">
        <v>494</v>
      </c>
      <c r="C192" s="16">
        <v>6</v>
      </c>
      <c r="D192" s="6">
        <v>6746.54</v>
      </c>
    </row>
    <row r="193" spans="1:4" ht="15">
      <c r="A193" s="23"/>
      <c r="B193" t="s">
        <v>495</v>
      </c>
      <c r="C193" s="16">
        <v>1</v>
      </c>
      <c r="D193" s="6">
        <v>1391.54</v>
      </c>
    </row>
    <row r="194" spans="1:4" ht="15">
      <c r="A194" s="23"/>
      <c r="B194" t="s">
        <v>496</v>
      </c>
      <c r="C194" s="16">
        <v>6</v>
      </c>
      <c r="D194" s="6">
        <v>5879.360000000001</v>
      </c>
    </row>
    <row r="195" spans="1:4" ht="15">
      <c r="A195" s="23"/>
      <c r="B195" t="s">
        <v>497</v>
      </c>
      <c r="C195" s="16">
        <v>1</v>
      </c>
      <c r="D195" s="6">
        <v>891.02</v>
      </c>
    </row>
    <row r="196" spans="1:4" ht="15">
      <c r="A196" s="23"/>
      <c r="B196" t="s">
        <v>454</v>
      </c>
      <c r="C196" s="16">
        <v>1</v>
      </c>
      <c r="D196" s="6">
        <v>891.02</v>
      </c>
    </row>
    <row r="197" spans="1:4" ht="15">
      <c r="A197" s="23"/>
      <c r="B197" t="s">
        <v>446</v>
      </c>
      <c r="C197" s="16">
        <v>1</v>
      </c>
      <c r="D197" s="6">
        <v>1268.06</v>
      </c>
    </row>
    <row r="198" spans="1:4" ht="15">
      <c r="A198" s="23"/>
      <c r="B198" t="s">
        <v>32</v>
      </c>
      <c r="C198" s="16">
        <v>5</v>
      </c>
      <c r="D198" s="6">
        <v>5688.66</v>
      </c>
    </row>
    <row r="199" spans="1:4" ht="15">
      <c r="A199" s="23"/>
      <c r="B199" t="s">
        <v>498</v>
      </c>
      <c r="C199" s="16">
        <v>1</v>
      </c>
      <c r="D199" s="6">
        <v>1268.06</v>
      </c>
    </row>
    <row r="200" spans="1:4" ht="15">
      <c r="A200" s="23"/>
      <c r="B200" t="s">
        <v>499</v>
      </c>
      <c r="C200" s="16">
        <v>3</v>
      </c>
      <c r="D200" s="6">
        <v>2807.56</v>
      </c>
    </row>
    <row r="201" spans="1:4" ht="15">
      <c r="A201" s="23"/>
      <c r="B201" t="s">
        <v>500</v>
      </c>
      <c r="C201" s="16">
        <v>6</v>
      </c>
      <c r="D201" s="6">
        <v>6306.509999999999</v>
      </c>
    </row>
    <row r="202" spans="1:4" ht="15">
      <c r="A202" s="23"/>
      <c r="B202" t="s">
        <v>308</v>
      </c>
      <c r="C202" s="16">
        <v>35</v>
      </c>
      <c r="D202" s="6">
        <v>34109.87</v>
      </c>
    </row>
    <row r="203" spans="1:4" ht="15">
      <c r="A203" s="23"/>
      <c r="B203" t="s">
        <v>501</v>
      </c>
      <c r="C203" s="16">
        <v>6</v>
      </c>
      <c r="D203" s="6">
        <v>6120.08</v>
      </c>
    </row>
    <row r="204" spans="1:4" ht="15">
      <c r="A204" s="23"/>
      <c r="B204" t="s">
        <v>502</v>
      </c>
      <c r="C204" s="16">
        <v>2</v>
      </c>
      <c r="D204" s="6">
        <v>2536.12</v>
      </c>
    </row>
    <row r="205" spans="1:4" ht="15">
      <c r="A205" s="23"/>
      <c r="B205" t="s">
        <v>503</v>
      </c>
      <c r="C205" s="16">
        <v>1</v>
      </c>
      <c r="D205" s="6">
        <v>891.02</v>
      </c>
    </row>
    <row r="206" spans="1:4" ht="15">
      <c r="A206" s="23"/>
      <c r="B206" t="s">
        <v>504</v>
      </c>
      <c r="C206" s="16">
        <v>1</v>
      </c>
      <c r="D206" s="6">
        <v>869.98</v>
      </c>
    </row>
    <row r="207" spans="1:4" ht="15">
      <c r="A207" s="23"/>
      <c r="B207" t="s">
        <v>39</v>
      </c>
      <c r="C207" s="16">
        <v>1</v>
      </c>
      <c r="D207" s="6">
        <v>869.98</v>
      </c>
    </row>
    <row r="208" spans="1:4" ht="15">
      <c r="A208" s="23"/>
      <c r="B208" t="s">
        <v>505</v>
      </c>
      <c r="C208" s="16">
        <v>5</v>
      </c>
      <c r="D208" s="6">
        <v>4481.8</v>
      </c>
    </row>
    <row r="209" spans="1:4" ht="15">
      <c r="A209" s="23"/>
      <c r="B209" t="s">
        <v>40</v>
      </c>
      <c r="C209" s="16">
        <v>1</v>
      </c>
      <c r="D209" s="6">
        <v>1268.06</v>
      </c>
    </row>
    <row r="210" spans="1:4" ht="15">
      <c r="A210" s="23"/>
      <c r="B210" t="s">
        <v>469</v>
      </c>
      <c r="C210" s="16">
        <v>1</v>
      </c>
      <c r="D210" s="6">
        <v>1268.06</v>
      </c>
    </row>
    <row r="211" spans="1:4" ht="15">
      <c r="A211" s="23"/>
      <c r="B211" t="s">
        <v>316</v>
      </c>
      <c r="C211" s="16">
        <v>1</v>
      </c>
      <c r="D211" s="6">
        <v>339.02</v>
      </c>
    </row>
    <row r="212" spans="1:4" ht="15">
      <c r="A212" s="23"/>
      <c r="B212" t="s">
        <v>44</v>
      </c>
      <c r="C212" s="16">
        <v>1</v>
      </c>
      <c r="D212" s="6">
        <v>1268.06</v>
      </c>
    </row>
    <row r="213" spans="1:4" ht="15">
      <c r="A213" s="20"/>
      <c r="B213" t="s">
        <v>506</v>
      </c>
      <c r="C213" s="16">
        <v>1</v>
      </c>
      <c r="D213" s="6">
        <v>631.88</v>
      </c>
    </row>
    <row r="214" spans="1:4" ht="15">
      <c r="A214" s="21" t="s">
        <v>732</v>
      </c>
      <c r="B214" s="21"/>
      <c r="C214" s="22">
        <v>87</v>
      </c>
      <c r="D214" s="25">
        <v>87792.26000000001</v>
      </c>
    </row>
    <row r="215" spans="1:4" ht="15">
      <c r="A215" s="23" t="s">
        <v>309</v>
      </c>
      <c r="B215" t="s">
        <v>507</v>
      </c>
      <c r="C215" s="16">
        <v>3</v>
      </c>
      <c r="D215" s="6">
        <v>3804.18</v>
      </c>
    </row>
    <row r="216" spans="1:4" ht="15">
      <c r="A216" s="23"/>
      <c r="B216" t="s">
        <v>511</v>
      </c>
      <c r="C216" s="16">
        <v>6</v>
      </c>
      <c r="D216" s="6">
        <v>3858</v>
      </c>
    </row>
    <row r="217" spans="1:4" ht="15">
      <c r="A217" s="23"/>
      <c r="B217" t="s">
        <v>421</v>
      </c>
      <c r="C217" s="16">
        <v>57</v>
      </c>
      <c r="D217" s="6">
        <v>35688.48</v>
      </c>
    </row>
    <row r="218" spans="1:4" ht="15">
      <c r="A218" s="23"/>
      <c r="B218" t="s">
        <v>300</v>
      </c>
      <c r="C218" s="16">
        <v>40</v>
      </c>
      <c r="D218" s="6">
        <v>22428.42</v>
      </c>
    </row>
    <row r="219" spans="1:4" ht="15">
      <c r="A219" s="23"/>
      <c r="B219" t="s">
        <v>422</v>
      </c>
      <c r="C219" s="16">
        <v>59</v>
      </c>
      <c r="D219" s="6">
        <v>37937</v>
      </c>
    </row>
    <row r="220" spans="1:4" ht="15">
      <c r="A220" s="23"/>
      <c r="B220" t="s">
        <v>475</v>
      </c>
      <c r="C220" s="16">
        <v>32</v>
      </c>
      <c r="D220" s="6">
        <v>20576</v>
      </c>
    </row>
    <row r="221" spans="1:4" ht="15">
      <c r="A221" s="23"/>
      <c r="B221" t="s">
        <v>423</v>
      </c>
      <c r="C221" s="16">
        <v>12</v>
      </c>
      <c r="D221" s="6">
        <v>10631.119999999999</v>
      </c>
    </row>
    <row r="222" spans="1:4" ht="15">
      <c r="A222" s="23"/>
      <c r="B222" t="s">
        <v>508</v>
      </c>
      <c r="C222" s="16">
        <v>50</v>
      </c>
      <c r="D222" s="6">
        <v>31867.239999999998</v>
      </c>
    </row>
    <row r="223" spans="1:4" ht="15">
      <c r="A223" s="23"/>
      <c r="B223" t="s">
        <v>479</v>
      </c>
      <c r="C223" s="16">
        <v>13</v>
      </c>
      <c r="D223" s="6">
        <v>13376.14</v>
      </c>
    </row>
    <row r="224" spans="1:4" ht="15">
      <c r="A224" s="23"/>
      <c r="B224" t="s">
        <v>481</v>
      </c>
      <c r="C224" s="16">
        <v>26</v>
      </c>
      <c r="D224" s="6">
        <v>16718</v>
      </c>
    </row>
    <row r="225" spans="1:4" ht="15">
      <c r="A225" s="23"/>
      <c r="B225" t="s">
        <v>509</v>
      </c>
      <c r="C225" s="16">
        <v>1</v>
      </c>
      <c r="D225" s="6">
        <v>449.2</v>
      </c>
    </row>
    <row r="226" spans="1:4" ht="15">
      <c r="A226" s="23"/>
      <c r="B226" t="s">
        <v>491</v>
      </c>
      <c r="C226" s="16">
        <v>22</v>
      </c>
      <c r="D226" s="6">
        <v>20014.68</v>
      </c>
    </row>
    <row r="227" spans="1:4" ht="15">
      <c r="A227" s="23"/>
      <c r="B227" t="s">
        <v>510</v>
      </c>
      <c r="C227" s="16">
        <v>30</v>
      </c>
      <c r="D227" s="6">
        <v>18881.12</v>
      </c>
    </row>
    <row r="228" spans="1:4" ht="15">
      <c r="A228" s="23"/>
      <c r="B228" t="s">
        <v>492</v>
      </c>
      <c r="C228" s="16">
        <v>7</v>
      </c>
      <c r="D228" s="6">
        <v>3948</v>
      </c>
    </row>
    <row r="229" spans="1:4" ht="15">
      <c r="A229" s="20"/>
      <c r="B229" t="s">
        <v>493</v>
      </c>
      <c r="C229" s="16">
        <v>17</v>
      </c>
      <c r="D229" s="6">
        <v>11679.54</v>
      </c>
    </row>
    <row r="230" spans="1:4" ht="15">
      <c r="A230" s="21" t="s">
        <v>733</v>
      </c>
      <c r="B230" s="21"/>
      <c r="C230" s="22">
        <v>375</v>
      </c>
      <c r="D230" s="25">
        <v>251857.12000000002</v>
      </c>
    </row>
    <row r="231" spans="1:4" ht="15">
      <c r="A231" s="23" t="s">
        <v>310</v>
      </c>
      <c r="B231" t="s">
        <v>512</v>
      </c>
      <c r="C231" s="16">
        <v>2</v>
      </c>
      <c r="D231" s="6">
        <v>2783.08</v>
      </c>
    </row>
    <row r="232" spans="1:4" ht="15">
      <c r="A232" s="23"/>
      <c r="B232" t="s">
        <v>513</v>
      </c>
      <c r="C232" s="16">
        <v>2</v>
      </c>
      <c r="D232" s="6">
        <v>1782.04</v>
      </c>
    </row>
    <row r="233" spans="1:4" ht="15">
      <c r="A233" s="23"/>
      <c r="B233" t="s">
        <v>514</v>
      </c>
      <c r="C233" s="16">
        <v>2</v>
      </c>
      <c r="D233" s="6">
        <v>2783.08</v>
      </c>
    </row>
    <row r="234" spans="1:4" ht="15">
      <c r="A234" s="23"/>
      <c r="B234" t="s">
        <v>515</v>
      </c>
      <c r="C234" s="16">
        <v>2</v>
      </c>
      <c r="D234" s="6">
        <v>1782.04</v>
      </c>
    </row>
    <row r="235" spans="1:4" ht="15">
      <c r="A235" s="23"/>
      <c r="B235" t="s">
        <v>33</v>
      </c>
      <c r="C235" s="16">
        <v>2</v>
      </c>
      <c r="D235" s="6">
        <v>1263.76</v>
      </c>
    </row>
    <row r="236" spans="1:4" ht="15">
      <c r="A236" s="23"/>
      <c r="B236" t="s">
        <v>150</v>
      </c>
      <c r="C236" s="16">
        <v>4</v>
      </c>
      <c r="D236" s="6">
        <v>4864.84</v>
      </c>
    </row>
    <row r="237" spans="1:4" ht="15">
      <c r="A237" s="23"/>
      <c r="B237" t="s">
        <v>121</v>
      </c>
      <c r="C237" s="16">
        <v>2</v>
      </c>
      <c r="D237" s="6">
        <v>1782.04</v>
      </c>
    </row>
    <row r="238" spans="1:4" ht="15">
      <c r="A238" s="23"/>
      <c r="B238" t="s">
        <v>434</v>
      </c>
      <c r="C238" s="16">
        <v>2</v>
      </c>
      <c r="D238" s="6">
        <v>2783.08</v>
      </c>
    </row>
    <row r="239" spans="1:4" ht="15">
      <c r="A239" s="23"/>
      <c r="B239" t="s">
        <v>310</v>
      </c>
      <c r="C239" s="16">
        <v>64</v>
      </c>
      <c r="D239" s="6">
        <v>68576.40000000001</v>
      </c>
    </row>
    <row r="240" spans="1:4" ht="15">
      <c r="A240" s="23"/>
      <c r="B240" t="s">
        <v>40</v>
      </c>
      <c r="C240" s="16">
        <v>2</v>
      </c>
      <c r="D240" s="6">
        <v>2536.12</v>
      </c>
    </row>
    <row r="241" spans="1:4" ht="15">
      <c r="A241" s="20"/>
      <c r="B241" t="s">
        <v>516</v>
      </c>
      <c r="C241" s="16">
        <v>4</v>
      </c>
      <c r="D241" s="6">
        <v>4565.12</v>
      </c>
    </row>
    <row r="242" spans="1:4" ht="15">
      <c r="A242" s="21" t="s">
        <v>970</v>
      </c>
      <c r="B242" s="21"/>
      <c r="C242" s="22">
        <v>88</v>
      </c>
      <c r="D242" s="25">
        <v>95501.6</v>
      </c>
    </row>
    <row r="243" spans="1:4" ht="15">
      <c r="A243" s="23" t="s">
        <v>311</v>
      </c>
      <c r="B243" t="s">
        <v>517</v>
      </c>
      <c r="C243" s="16">
        <v>1</v>
      </c>
      <c r="D243" s="6">
        <v>891.02</v>
      </c>
    </row>
    <row r="244" spans="1:4" ht="15">
      <c r="A244" s="23"/>
      <c r="B244" t="s">
        <v>495</v>
      </c>
      <c r="C244" s="16">
        <v>4</v>
      </c>
      <c r="D244" s="6">
        <v>3380.52</v>
      </c>
    </row>
    <row r="245" spans="1:4" ht="15">
      <c r="A245" s="23"/>
      <c r="B245" t="s">
        <v>512</v>
      </c>
      <c r="C245" s="16">
        <v>23</v>
      </c>
      <c r="D245" s="6">
        <v>21735.330000000005</v>
      </c>
    </row>
    <row r="246" spans="1:4" ht="15">
      <c r="A246" s="23"/>
      <c r="B246" t="s">
        <v>518</v>
      </c>
      <c r="C246" s="16">
        <v>9</v>
      </c>
      <c r="D246" s="6">
        <v>10398.3</v>
      </c>
    </row>
    <row r="247" spans="1:4" ht="15">
      <c r="A247" s="23"/>
      <c r="B247" t="s">
        <v>519</v>
      </c>
      <c r="C247" s="16">
        <v>1</v>
      </c>
      <c r="D247" s="6">
        <v>631.88</v>
      </c>
    </row>
    <row r="248" spans="1:4" ht="15">
      <c r="A248" s="23"/>
      <c r="B248" t="s">
        <v>513</v>
      </c>
      <c r="C248" s="16">
        <v>4</v>
      </c>
      <c r="D248" s="6">
        <v>3666.48</v>
      </c>
    </row>
    <row r="249" spans="1:4" ht="15">
      <c r="A249" s="23"/>
      <c r="B249" t="s">
        <v>520</v>
      </c>
      <c r="C249" s="16">
        <v>6</v>
      </c>
      <c r="D249" s="6">
        <v>7332.5</v>
      </c>
    </row>
    <row r="250" spans="1:4" ht="15">
      <c r="A250" s="23"/>
      <c r="B250" t="s">
        <v>521</v>
      </c>
      <c r="C250" s="16">
        <v>10</v>
      </c>
      <c r="D250" s="6">
        <v>11764.68</v>
      </c>
    </row>
    <row r="251" spans="1:4" ht="15">
      <c r="A251" s="23"/>
      <c r="B251" t="s">
        <v>514</v>
      </c>
      <c r="C251" s="16">
        <v>1</v>
      </c>
      <c r="D251" s="6">
        <v>438.24</v>
      </c>
    </row>
    <row r="252" spans="1:4" ht="15">
      <c r="A252" s="23"/>
      <c r="B252" t="s">
        <v>35</v>
      </c>
      <c r="C252" s="16">
        <v>1</v>
      </c>
      <c r="D252" s="6">
        <v>966.74</v>
      </c>
    </row>
    <row r="253" spans="1:4" ht="15">
      <c r="A253" s="23"/>
      <c r="B253" t="s">
        <v>121</v>
      </c>
      <c r="C253" s="16">
        <v>20</v>
      </c>
      <c r="D253" s="6">
        <v>18642.73</v>
      </c>
    </row>
    <row r="254" spans="1:4" ht="15">
      <c r="A254" s="23"/>
      <c r="B254" t="s">
        <v>434</v>
      </c>
      <c r="C254" s="16">
        <v>7</v>
      </c>
      <c r="D254" s="6">
        <v>8197.14</v>
      </c>
    </row>
    <row r="255" spans="1:4" ht="15">
      <c r="A255" s="23"/>
      <c r="B255" t="s">
        <v>522</v>
      </c>
      <c r="C255" s="16">
        <v>1</v>
      </c>
      <c r="D255" s="6">
        <v>852.04</v>
      </c>
    </row>
    <row r="256" spans="1:4" ht="15">
      <c r="A256" s="23"/>
      <c r="B256" t="s">
        <v>311</v>
      </c>
      <c r="C256" s="16">
        <v>43</v>
      </c>
      <c r="D256" s="6">
        <v>45709.14</v>
      </c>
    </row>
    <row r="257" spans="1:4" ht="15">
      <c r="A257" s="23"/>
      <c r="B257" t="s">
        <v>523</v>
      </c>
      <c r="C257" s="16">
        <v>6</v>
      </c>
      <c r="D257" s="6">
        <v>7455.98</v>
      </c>
    </row>
    <row r="258" spans="1:4" ht="15">
      <c r="A258" s="23"/>
      <c r="B258" t="s">
        <v>40</v>
      </c>
      <c r="C258" s="16">
        <v>12</v>
      </c>
      <c r="D258" s="6">
        <v>12135.02</v>
      </c>
    </row>
    <row r="259" spans="1:4" ht="15">
      <c r="A259" s="23"/>
      <c r="B259" t="s">
        <v>448</v>
      </c>
      <c r="C259" s="16">
        <v>2</v>
      </c>
      <c r="D259" s="6">
        <v>2159.08</v>
      </c>
    </row>
    <row r="260" spans="1:4" ht="15">
      <c r="A260" s="23"/>
      <c r="B260" t="s">
        <v>524</v>
      </c>
      <c r="C260" s="16">
        <v>1</v>
      </c>
      <c r="D260" s="6">
        <v>891.02</v>
      </c>
    </row>
    <row r="261" spans="1:4" ht="15">
      <c r="A261" s="23"/>
      <c r="B261" t="s">
        <v>525</v>
      </c>
      <c r="C261" s="16">
        <v>12</v>
      </c>
      <c r="D261" s="6">
        <v>13231.679999999998</v>
      </c>
    </row>
    <row r="262" spans="1:4" ht="15">
      <c r="A262" s="23"/>
      <c r="B262" t="s">
        <v>526</v>
      </c>
      <c r="C262" s="16">
        <v>6</v>
      </c>
      <c r="D262" s="6">
        <v>6010.499999999999</v>
      </c>
    </row>
    <row r="263" spans="1:4" ht="15">
      <c r="A263" s="23"/>
      <c r="B263" t="s">
        <v>527</v>
      </c>
      <c r="C263" s="16">
        <v>3</v>
      </c>
      <c r="D263" s="6">
        <v>2415.06</v>
      </c>
    </row>
    <row r="264" spans="1:4" ht="15">
      <c r="A264" s="23"/>
      <c r="B264" t="s">
        <v>516</v>
      </c>
      <c r="C264" s="16">
        <v>24</v>
      </c>
      <c r="D264" s="6">
        <v>28727.77</v>
      </c>
    </row>
    <row r="265" spans="1:4" ht="15">
      <c r="A265" s="23"/>
      <c r="B265" t="s">
        <v>528</v>
      </c>
      <c r="C265" s="16">
        <v>1</v>
      </c>
      <c r="D265" s="6">
        <v>1391.54</v>
      </c>
    </row>
    <row r="266" spans="1:4" ht="15">
      <c r="A266" s="23"/>
      <c r="B266" t="s">
        <v>529</v>
      </c>
      <c r="C266" s="16">
        <v>15</v>
      </c>
      <c r="D266" s="6">
        <v>13354.42</v>
      </c>
    </row>
    <row r="267" spans="1:4" ht="15">
      <c r="A267" s="23"/>
      <c r="B267" t="s">
        <v>530</v>
      </c>
      <c r="C267" s="16">
        <v>9</v>
      </c>
      <c r="D267" s="6">
        <v>8642.22</v>
      </c>
    </row>
    <row r="268" spans="1:4" ht="15">
      <c r="A268" s="23"/>
      <c r="B268" t="s">
        <v>531</v>
      </c>
      <c r="C268" s="16">
        <v>21</v>
      </c>
      <c r="D268" s="6">
        <v>22842.78</v>
      </c>
    </row>
    <row r="269" spans="1:4" ht="15">
      <c r="A269" s="20"/>
      <c r="B269" t="s">
        <v>532</v>
      </c>
      <c r="C269" s="16">
        <v>9</v>
      </c>
      <c r="D269" s="6">
        <v>10535.94</v>
      </c>
    </row>
    <row r="270" spans="1:4" ht="15">
      <c r="A270" s="21" t="s">
        <v>971</v>
      </c>
      <c r="B270" s="21"/>
      <c r="C270" s="22">
        <v>252</v>
      </c>
      <c r="D270" s="25">
        <v>264399.74999999994</v>
      </c>
    </row>
    <row r="271" spans="1:4" ht="15">
      <c r="A271" s="23" t="s">
        <v>40</v>
      </c>
      <c r="B271" t="s">
        <v>517</v>
      </c>
      <c r="C271" s="16">
        <v>8</v>
      </c>
      <c r="D271" s="6">
        <v>8328.8</v>
      </c>
    </row>
    <row r="272" spans="1:4" ht="15">
      <c r="A272" s="23"/>
      <c r="B272" t="s">
        <v>533</v>
      </c>
      <c r="C272" s="16">
        <v>4</v>
      </c>
      <c r="D272" s="6">
        <v>5195.719999999999</v>
      </c>
    </row>
    <row r="273" spans="1:4" ht="15">
      <c r="A273" s="23"/>
      <c r="B273" t="s">
        <v>512</v>
      </c>
      <c r="C273" s="16">
        <v>3</v>
      </c>
      <c r="D273" s="6">
        <v>3045.98</v>
      </c>
    </row>
    <row r="274" spans="1:4" ht="15">
      <c r="A274" s="23"/>
      <c r="B274" t="s">
        <v>434</v>
      </c>
      <c r="C274" s="16">
        <v>4</v>
      </c>
      <c r="D274" s="6">
        <v>5319.2</v>
      </c>
    </row>
    <row r="275" spans="1:4" ht="15">
      <c r="A275" s="20"/>
      <c r="B275" t="s">
        <v>526</v>
      </c>
      <c r="C275" s="16">
        <v>10</v>
      </c>
      <c r="D275" s="6">
        <v>10988.400000000001</v>
      </c>
    </row>
    <row r="276" spans="1:4" ht="15">
      <c r="A276" s="21" t="s">
        <v>699</v>
      </c>
      <c r="B276" s="21"/>
      <c r="C276" s="22">
        <v>29</v>
      </c>
      <c r="D276" s="25">
        <v>32878.100000000006</v>
      </c>
    </row>
    <row r="277" spans="1:4" ht="15">
      <c r="A277" s="23" t="s">
        <v>312</v>
      </c>
      <c r="B277" t="s">
        <v>383</v>
      </c>
      <c r="C277" s="16">
        <v>3</v>
      </c>
      <c r="D277" s="6">
        <v>2652.02</v>
      </c>
    </row>
    <row r="278" spans="1:4" ht="15">
      <c r="A278" s="23"/>
      <c r="B278" t="s">
        <v>534</v>
      </c>
      <c r="C278" s="16">
        <v>5</v>
      </c>
      <c r="D278" s="6">
        <v>3445.54</v>
      </c>
    </row>
    <row r="279" spans="1:4" ht="15">
      <c r="A279" s="23"/>
      <c r="B279" t="s">
        <v>535</v>
      </c>
      <c r="C279" s="16">
        <v>8</v>
      </c>
      <c r="D279" s="6">
        <v>7910.9400000000005</v>
      </c>
    </row>
    <row r="280" spans="1:4" ht="15">
      <c r="A280" s="23"/>
      <c r="B280" t="s">
        <v>384</v>
      </c>
      <c r="C280" s="16">
        <v>1</v>
      </c>
      <c r="D280" s="6">
        <v>1268.06</v>
      </c>
    </row>
    <row r="281" spans="1:4" ht="15">
      <c r="A281" s="23"/>
      <c r="B281" t="s">
        <v>312</v>
      </c>
      <c r="C281" s="16">
        <v>47</v>
      </c>
      <c r="D281" s="6">
        <v>46072.33</v>
      </c>
    </row>
    <row r="282" spans="1:4" ht="15">
      <c r="A282" s="23"/>
      <c r="B282" t="s">
        <v>49</v>
      </c>
      <c r="C282" s="16">
        <v>1</v>
      </c>
      <c r="D282" s="6">
        <v>514.17</v>
      </c>
    </row>
    <row r="283" spans="1:4" ht="15">
      <c r="A283" s="20"/>
      <c r="B283" t="s">
        <v>385</v>
      </c>
      <c r="C283" s="16">
        <v>4</v>
      </c>
      <c r="D283" s="6">
        <v>2253.08</v>
      </c>
    </row>
    <row r="284" spans="1:4" ht="15">
      <c r="A284" s="21" t="s">
        <v>972</v>
      </c>
      <c r="B284" s="21"/>
      <c r="C284" s="22">
        <v>69</v>
      </c>
      <c r="D284" s="25">
        <v>64116.14</v>
      </c>
    </row>
    <row r="285" spans="1:4" ht="15">
      <c r="A285" s="23" t="s">
        <v>313</v>
      </c>
      <c r="B285" t="s">
        <v>302</v>
      </c>
      <c r="C285" s="16">
        <v>6</v>
      </c>
      <c r="D285" s="6">
        <v>3924.66</v>
      </c>
    </row>
    <row r="286" spans="1:4" ht="15">
      <c r="A286" s="23"/>
      <c r="B286" t="s">
        <v>446</v>
      </c>
      <c r="C286" s="16">
        <v>1</v>
      </c>
      <c r="D286" s="6">
        <v>869.98</v>
      </c>
    </row>
    <row r="287" spans="1:4" ht="15">
      <c r="A287" s="23"/>
      <c r="B287" t="s">
        <v>536</v>
      </c>
      <c r="C287" s="16">
        <v>3</v>
      </c>
      <c r="D287" s="6">
        <v>1746.46</v>
      </c>
    </row>
    <row r="288" spans="1:4" ht="15">
      <c r="A288" s="23"/>
      <c r="B288" t="s">
        <v>36</v>
      </c>
      <c r="C288" s="16">
        <v>1</v>
      </c>
      <c r="D288" s="6">
        <v>891.02</v>
      </c>
    </row>
    <row r="289" spans="1:4" ht="15">
      <c r="A289" s="23"/>
      <c r="B289" t="s">
        <v>537</v>
      </c>
      <c r="C289" s="16">
        <v>1</v>
      </c>
      <c r="D289" s="6">
        <v>438.24</v>
      </c>
    </row>
    <row r="290" spans="1:4" ht="15">
      <c r="A290" s="23"/>
      <c r="B290" t="s">
        <v>121</v>
      </c>
      <c r="C290" s="16">
        <v>1</v>
      </c>
      <c r="D290" s="6">
        <v>891.02</v>
      </c>
    </row>
    <row r="291" spans="1:4" ht="15">
      <c r="A291" s="23"/>
      <c r="B291" t="s">
        <v>313</v>
      </c>
      <c r="C291" s="16">
        <v>8</v>
      </c>
      <c r="D291" s="6">
        <v>7027.619999999999</v>
      </c>
    </row>
    <row r="292" spans="1:4" ht="15">
      <c r="A292" s="23"/>
      <c r="B292" t="s">
        <v>44</v>
      </c>
      <c r="C292" s="16">
        <v>6</v>
      </c>
      <c r="D292" s="6">
        <v>3966.74</v>
      </c>
    </row>
    <row r="293" spans="1:4" ht="15">
      <c r="A293" s="23"/>
      <c r="B293" t="s">
        <v>462</v>
      </c>
      <c r="C293" s="16">
        <v>17</v>
      </c>
      <c r="D293" s="6">
        <v>12565.279999999999</v>
      </c>
    </row>
    <row r="294" spans="1:4" ht="15">
      <c r="A294" s="23"/>
      <c r="B294" t="s">
        <v>47</v>
      </c>
      <c r="C294" s="16">
        <v>1</v>
      </c>
      <c r="D294" s="6">
        <v>869.98</v>
      </c>
    </row>
    <row r="295" spans="1:4" ht="15">
      <c r="A295" s="23"/>
      <c r="B295" t="s">
        <v>320</v>
      </c>
      <c r="C295" s="16">
        <v>2</v>
      </c>
      <c r="D295" s="6">
        <v>1329.26</v>
      </c>
    </row>
    <row r="296" spans="1:4" ht="15">
      <c r="A296" s="20"/>
      <c r="B296" t="s">
        <v>538</v>
      </c>
      <c r="C296" s="16">
        <v>2</v>
      </c>
      <c r="D296" s="6">
        <v>1739.96</v>
      </c>
    </row>
    <row r="297" spans="1:4" ht="15">
      <c r="A297" s="21" t="s">
        <v>973</v>
      </c>
      <c r="B297" s="21"/>
      <c r="C297" s="22">
        <v>49</v>
      </c>
      <c r="D297" s="25">
        <v>36260.22</v>
      </c>
    </row>
    <row r="298" spans="1:4" ht="15">
      <c r="A298" s="23" t="s">
        <v>314</v>
      </c>
      <c r="B298" t="s">
        <v>540</v>
      </c>
      <c r="C298" s="16">
        <v>4</v>
      </c>
      <c r="D298" s="6">
        <v>4561</v>
      </c>
    </row>
    <row r="299" spans="1:4" ht="15">
      <c r="A299" s="23"/>
      <c r="B299" t="s">
        <v>541</v>
      </c>
      <c r="C299" s="16">
        <v>53</v>
      </c>
      <c r="D299" s="6">
        <v>51939.36000000001</v>
      </c>
    </row>
    <row r="300" spans="1:4" ht="15">
      <c r="A300" s="23"/>
      <c r="B300" t="s">
        <v>542</v>
      </c>
      <c r="C300" s="16">
        <v>18</v>
      </c>
      <c r="D300" s="6">
        <v>20156.940000000002</v>
      </c>
    </row>
    <row r="301" spans="1:4" ht="15">
      <c r="A301" s="23"/>
      <c r="B301" t="s">
        <v>543</v>
      </c>
      <c r="C301" s="16">
        <v>29</v>
      </c>
      <c r="D301" s="6">
        <v>26290.599999999995</v>
      </c>
    </row>
    <row r="302" spans="1:4" ht="15">
      <c r="A302" s="23"/>
      <c r="B302" t="s">
        <v>544</v>
      </c>
      <c r="C302" s="16">
        <v>5</v>
      </c>
      <c r="D302" s="6">
        <v>5914.58</v>
      </c>
    </row>
    <row r="303" spans="1:4" ht="15">
      <c r="A303" s="23"/>
      <c r="B303" t="s">
        <v>545</v>
      </c>
      <c r="C303" s="16">
        <v>1</v>
      </c>
      <c r="D303" s="6">
        <v>1268.06</v>
      </c>
    </row>
    <row r="304" spans="1:4" ht="15">
      <c r="A304" s="23"/>
      <c r="B304" t="s">
        <v>539</v>
      </c>
      <c r="C304" s="16">
        <v>4</v>
      </c>
      <c r="D304" s="6">
        <v>5801.68</v>
      </c>
    </row>
    <row r="305" spans="1:4" ht="15">
      <c r="A305" s="23"/>
      <c r="B305" t="s">
        <v>546</v>
      </c>
      <c r="C305" s="16">
        <v>9</v>
      </c>
      <c r="D305" s="6">
        <v>8479.84</v>
      </c>
    </row>
    <row r="306" spans="1:4" ht="15">
      <c r="A306" s="23"/>
      <c r="B306" t="s">
        <v>498</v>
      </c>
      <c r="C306" s="16">
        <v>11</v>
      </c>
      <c r="D306" s="6">
        <v>10837.99</v>
      </c>
    </row>
    <row r="307" spans="1:4" ht="15">
      <c r="A307" s="23"/>
      <c r="B307" t="s">
        <v>547</v>
      </c>
      <c r="C307" s="16">
        <v>9</v>
      </c>
      <c r="D307" s="6">
        <v>6784.77</v>
      </c>
    </row>
    <row r="308" spans="1:4" ht="15">
      <c r="A308" s="23"/>
      <c r="B308" t="s">
        <v>548</v>
      </c>
      <c r="C308" s="16">
        <v>2</v>
      </c>
      <c r="D308" s="6">
        <v>2783.08</v>
      </c>
    </row>
    <row r="309" spans="1:4" ht="15">
      <c r="A309" s="23"/>
      <c r="B309" t="s">
        <v>549</v>
      </c>
      <c r="C309" s="16">
        <v>8</v>
      </c>
      <c r="D309" s="6">
        <v>6542.36</v>
      </c>
    </row>
    <row r="310" spans="1:4" ht="15">
      <c r="A310" s="23"/>
      <c r="B310" t="s">
        <v>550</v>
      </c>
      <c r="C310" s="16">
        <v>3</v>
      </c>
      <c r="D310" s="6">
        <v>2652.02</v>
      </c>
    </row>
    <row r="311" spans="1:4" ht="15">
      <c r="A311" s="23"/>
      <c r="B311" t="s">
        <v>314</v>
      </c>
      <c r="C311" s="16">
        <v>56</v>
      </c>
      <c r="D311" s="6">
        <v>54000.16000000001</v>
      </c>
    </row>
    <row r="312" spans="1:4" ht="15">
      <c r="A312" s="23"/>
      <c r="B312" t="s">
        <v>551</v>
      </c>
      <c r="C312" s="16">
        <v>12</v>
      </c>
      <c r="D312" s="6">
        <v>12145.100000000002</v>
      </c>
    </row>
    <row r="313" spans="1:4" ht="15">
      <c r="A313" s="23"/>
      <c r="B313" t="s">
        <v>552</v>
      </c>
      <c r="C313" s="16">
        <v>11</v>
      </c>
      <c r="D313" s="6">
        <v>10125.380000000001</v>
      </c>
    </row>
    <row r="314" spans="1:4" ht="15">
      <c r="A314" s="20"/>
      <c r="B314" t="s">
        <v>553</v>
      </c>
      <c r="C314" s="16">
        <v>10</v>
      </c>
      <c r="D314" s="6">
        <v>9130.46</v>
      </c>
    </row>
    <row r="315" spans="1:4" ht="15">
      <c r="A315" s="21" t="s">
        <v>746</v>
      </c>
      <c r="B315" s="21"/>
      <c r="C315" s="22">
        <v>245</v>
      </c>
      <c r="D315" s="25">
        <v>239413.37999999995</v>
      </c>
    </row>
    <row r="316" spans="1:4" ht="15">
      <c r="A316" s="23" t="s">
        <v>315</v>
      </c>
      <c r="B316" t="s">
        <v>315</v>
      </c>
      <c r="C316" s="16">
        <v>16</v>
      </c>
      <c r="D316" s="6">
        <v>15427.279999999999</v>
      </c>
    </row>
    <row r="317" spans="1:4" ht="15">
      <c r="A317" s="20"/>
      <c r="B317" t="s">
        <v>554</v>
      </c>
      <c r="C317" s="16">
        <v>8</v>
      </c>
      <c r="D317" s="6">
        <v>10360</v>
      </c>
    </row>
    <row r="318" spans="1:4" ht="15">
      <c r="A318" s="21" t="s">
        <v>974</v>
      </c>
      <c r="B318" s="21"/>
      <c r="C318" s="22">
        <v>24</v>
      </c>
      <c r="D318" s="25">
        <v>25787.28</v>
      </c>
    </row>
    <row r="319" spans="1:4" ht="15">
      <c r="A319" s="23" t="s">
        <v>316</v>
      </c>
      <c r="B319" t="s">
        <v>496</v>
      </c>
      <c r="C319" s="16">
        <v>1</v>
      </c>
      <c r="D319" s="6">
        <v>891.02</v>
      </c>
    </row>
    <row r="320" spans="1:4" ht="15">
      <c r="A320" s="23"/>
      <c r="B320" t="s">
        <v>513</v>
      </c>
      <c r="C320" s="16">
        <v>3</v>
      </c>
      <c r="D320" s="6">
        <v>3069.56</v>
      </c>
    </row>
    <row r="321" spans="1:4" ht="15">
      <c r="A321" s="23"/>
      <c r="B321" t="s">
        <v>499</v>
      </c>
      <c r="C321" s="16">
        <v>2</v>
      </c>
      <c r="D321" s="6">
        <v>1739.96</v>
      </c>
    </row>
    <row r="322" spans="1:4" ht="15">
      <c r="A322" s="23"/>
      <c r="B322" t="s">
        <v>121</v>
      </c>
      <c r="C322" s="16">
        <v>3</v>
      </c>
      <c r="D322" s="6">
        <v>4174.62</v>
      </c>
    </row>
    <row r="323" spans="1:4" ht="15">
      <c r="A323" s="23"/>
      <c r="B323" t="s">
        <v>316</v>
      </c>
      <c r="C323" s="16">
        <v>7</v>
      </c>
      <c r="D323" s="6">
        <v>7145.18</v>
      </c>
    </row>
    <row r="324" spans="1:4" ht="15">
      <c r="A324" s="20"/>
      <c r="B324" t="s">
        <v>555</v>
      </c>
      <c r="C324" s="16">
        <v>1</v>
      </c>
      <c r="D324" s="6">
        <v>1391.54</v>
      </c>
    </row>
    <row r="325" spans="1:4" ht="15">
      <c r="A325" s="21" t="s">
        <v>975</v>
      </c>
      <c r="B325" s="21"/>
      <c r="C325" s="22">
        <v>17</v>
      </c>
      <c r="D325" s="25">
        <v>18411.88</v>
      </c>
    </row>
    <row r="326" spans="1:4" ht="15">
      <c r="A326" s="23" t="s">
        <v>44</v>
      </c>
      <c r="B326" t="s">
        <v>391</v>
      </c>
      <c r="C326" s="16">
        <v>1</v>
      </c>
      <c r="D326" s="6">
        <v>5710.28</v>
      </c>
    </row>
    <row r="327" spans="1:4" ht="15">
      <c r="A327" s="23"/>
      <c r="B327" t="s">
        <v>444</v>
      </c>
      <c r="C327" s="16">
        <v>1</v>
      </c>
      <c r="D327" s="6">
        <v>5710.28</v>
      </c>
    </row>
    <row r="328" spans="1:4" ht="15">
      <c r="A328" s="23"/>
      <c r="B328" t="s">
        <v>563</v>
      </c>
      <c r="C328" s="16">
        <v>14</v>
      </c>
      <c r="D328" s="6">
        <v>9002</v>
      </c>
    </row>
    <row r="329" spans="1:4" ht="15">
      <c r="A329" s="23"/>
      <c r="B329" t="s">
        <v>453</v>
      </c>
      <c r="C329" s="16">
        <v>4</v>
      </c>
      <c r="D329" s="6">
        <v>12423.56</v>
      </c>
    </row>
    <row r="330" spans="1:4" ht="15">
      <c r="A330" s="23"/>
      <c r="B330" t="s">
        <v>422</v>
      </c>
      <c r="C330" s="16">
        <v>2</v>
      </c>
      <c r="D330" s="6">
        <v>6353.28</v>
      </c>
    </row>
    <row r="331" spans="1:4" ht="15">
      <c r="A331" s="23"/>
      <c r="B331" t="s">
        <v>302</v>
      </c>
      <c r="C331" s="16">
        <v>1</v>
      </c>
      <c r="D331" s="6">
        <v>360</v>
      </c>
    </row>
    <row r="332" spans="1:4" ht="15">
      <c r="A332" s="23"/>
      <c r="B332" t="s">
        <v>564</v>
      </c>
      <c r="C332" s="16">
        <v>1</v>
      </c>
      <c r="D332" s="6">
        <v>643</v>
      </c>
    </row>
    <row r="333" spans="1:4" ht="15">
      <c r="A333" s="23"/>
      <c r="B333" t="s">
        <v>467</v>
      </c>
      <c r="C333" s="16">
        <v>3</v>
      </c>
      <c r="D333" s="6">
        <v>6713.28</v>
      </c>
    </row>
    <row r="334" spans="1:4" ht="15">
      <c r="A334" s="23"/>
      <c r="B334" t="s">
        <v>30</v>
      </c>
      <c r="C334" s="16">
        <v>3</v>
      </c>
      <c r="D334" s="6">
        <v>12063.56</v>
      </c>
    </row>
    <row r="335" spans="1:4" ht="15">
      <c r="A335" s="23"/>
      <c r="B335" t="s">
        <v>556</v>
      </c>
      <c r="C335" s="16">
        <v>1</v>
      </c>
      <c r="D335" s="6">
        <v>5710.28</v>
      </c>
    </row>
    <row r="336" spans="1:4" ht="15">
      <c r="A336" s="23"/>
      <c r="B336" t="s">
        <v>557</v>
      </c>
      <c r="C336" s="16">
        <v>2</v>
      </c>
      <c r="D336" s="6">
        <v>6353.28</v>
      </c>
    </row>
    <row r="337" spans="1:4" ht="15">
      <c r="A337" s="23"/>
      <c r="B337" t="s">
        <v>565</v>
      </c>
      <c r="C337" s="16">
        <v>1</v>
      </c>
      <c r="D337" s="6">
        <v>643</v>
      </c>
    </row>
    <row r="338" spans="1:4" ht="15">
      <c r="A338" s="23"/>
      <c r="B338" t="s">
        <v>566</v>
      </c>
      <c r="C338" s="16">
        <v>11</v>
      </c>
      <c r="D338" s="6">
        <v>7073</v>
      </c>
    </row>
    <row r="339" spans="1:4" ht="15">
      <c r="A339" s="23"/>
      <c r="B339" t="s">
        <v>558</v>
      </c>
      <c r="C339" s="16">
        <v>2</v>
      </c>
      <c r="D339" s="6">
        <v>6353.28</v>
      </c>
    </row>
    <row r="340" spans="1:4" ht="15">
      <c r="A340" s="23"/>
      <c r="B340" t="s">
        <v>559</v>
      </c>
      <c r="C340" s="16">
        <v>2</v>
      </c>
      <c r="D340" s="6">
        <v>3882.34</v>
      </c>
    </row>
    <row r="341" spans="1:4" ht="15">
      <c r="A341" s="23"/>
      <c r="B341" t="s">
        <v>567</v>
      </c>
      <c r="C341" s="16">
        <v>318</v>
      </c>
      <c r="D341" s="6">
        <v>204474</v>
      </c>
    </row>
    <row r="342" spans="1:4" ht="15">
      <c r="A342" s="23"/>
      <c r="B342" t="s">
        <v>568</v>
      </c>
      <c r="C342" s="16">
        <v>2</v>
      </c>
      <c r="D342" s="6">
        <v>1286</v>
      </c>
    </row>
    <row r="343" spans="1:4" ht="15">
      <c r="A343" s="23"/>
      <c r="B343" t="s">
        <v>560</v>
      </c>
      <c r="C343" s="16">
        <v>3</v>
      </c>
      <c r="D343" s="6">
        <v>6713.28</v>
      </c>
    </row>
    <row r="344" spans="1:4" ht="15">
      <c r="A344" s="23"/>
      <c r="B344" t="s">
        <v>561</v>
      </c>
      <c r="C344" s="16">
        <v>1</v>
      </c>
      <c r="D344" s="6">
        <v>5080.28</v>
      </c>
    </row>
    <row r="345" spans="1:4" ht="15">
      <c r="A345" s="23"/>
      <c r="B345" t="s">
        <v>569</v>
      </c>
      <c r="C345" s="16">
        <v>15</v>
      </c>
      <c r="D345" s="6">
        <v>9645</v>
      </c>
    </row>
    <row r="346" spans="1:4" ht="15">
      <c r="A346" s="23"/>
      <c r="B346" t="s">
        <v>38</v>
      </c>
      <c r="C346" s="16">
        <v>2</v>
      </c>
      <c r="D346" s="6">
        <v>6353.28</v>
      </c>
    </row>
    <row r="347" spans="1:4" ht="15">
      <c r="A347" s="23"/>
      <c r="B347" t="s">
        <v>562</v>
      </c>
      <c r="C347" s="16">
        <v>1</v>
      </c>
      <c r="D347" s="6">
        <v>3239.34</v>
      </c>
    </row>
    <row r="348" spans="1:4" ht="15">
      <c r="A348" s="23"/>
      <c r="B348" t="s">
        <v>41</v>
      </c>
      <c r="C348" s="16">
        <v>2</v>
      </c>
      <c r="D348" s="6">
        <v>720</v>
      </c>
    </row>
    <row r="349" spans="1:4" ht="15">
      <c r="A349" s="23"/>
      <c r="B349" t="s">
        <v>526</v>
      </c>
      <c r="C349" s="16">
        <v>1</v>
      </c>
      <c r="D349" s="6">
        <v>3239.34</v>
      </c>
    </row>
    <row r="350" spans="1:4" ht="15">
      <c r="A350" s="23"/>
      <c r="B350" t="s">
        <v>438</v>
      </c>
      <c r="C350" s="16">
        <v>1</v>
      </c>
      <c r="D350" s="6">
        <v>3239.34</v>
      </c>
    </row>
    <row r="351" spans="1:4" ht="15">
      <c r="A351" s="20"/>
      <c r="B351" t="s">
        <v>49</v>
      </c>
      <c r="C351" s="16">
        <v>4</v>
      </c>
      <c r="D351" s="6">
        <v>7073.28</v>
      </c>
    </row>
    <row r="352" spans="1:4" ht="15">
      <c r="A352" s="21" t="s">
        <v>703</v>
      </c>
      <c r="B352" s="21"/>
      <c r="C352" s="22">
        <v>399</v>
      </c>
      <c r="D352" s="25">
        <v>340057.5600000002</v>
      </c>
    </row>
    <row r="353" spans="1:4" ht="15">
      <c r="A353" s="23" t="s">
        <v>45</v>
      </c>
      <c r="B353" t="s">
        <v>406</v>
      </c>
      <c r="C353" s="16">
        <v>36</v>
      </c>
      <c r="D353" s="6">
        <v>23148</v>
      </c>
    </row>
    <row r="354" spans="1:4" ht="15">
      <c r="A354" s="23"/>
      <c r="B354" t="s">
        <v>430</v>
      </c>
      <c r="C354" s="16">
        <v>14</v>
      </c>
      <c r="D354" s="6">
        <v>9002</v>
      </c>
    </row>
    <row r="355" spans="1:4" ht="15">
      <c r="A355" s="23"/>
      <c r="B355" t="s">
        <v>431</v>
      </c>
      <c r="C355" s="16">
        <v>31</v>
      </c>
      <c r="D355" s="6">
        <v>19933</v>
      </c>
    </row>
    <row r="356" spans="1:4" ht="15">
      <c r="A356" s="23"/>
      <c r="B356" t="s">
        <v>470</v>
      </c>
      <c r="C356" s="16">
        <v>39</v>
      </c>
      <c r="D356" s="6">
        <v>25077</v>
      </c>
    </row>
    <row r="357" spans="1:4" ht="15">
      <c r="A357" s="23"/>
      <c r="B357" t="s">
        <v>570</v>
      </c>
      <c r="C357" s="16">
        <v>4</v>
      </c>
      <c r="D357" s="6">
        <v>2572</v>
      </c>
    </row>
    <row r="358" spans="1:4" ht="15">
      <c r="A358" s="23"/>
      <c r="B358" t="s">
        <v>302</v>
      </c>
      <c r="C358" s="16">
        <v>40</v>
      </c>
      <c r="D358" s="6">
        <v>25720</v>
      </c>
    </row>
    <row r="359" spans="1:4" ht="15">
      <c r="A359" s="23"/>
      <c r="B359" t="s">
        <v>306</v>
      </c>
      <c r="C359" s="16">
        <v>97</v>
      </c>
      <c r="D359" s="6">
        <v>62371</v>
      </c>
    </row>
    <row r="360" spans="1:4" ht="15">
      <c r="A360" s="23"/>
      <c r="B360" t="s">
        <v>435</v>
      </c>
      <c r="C360" s="16">
        <v>2</v>
      </c>
      <c r="D360" s="6">
        <v>1286</v>
      </c>
    </row>
    <row r="361" spans="1:4" ht="15">
      <c r="A361" s="23"/>
      <c r="B361" t="s">
        <v>571</v>
      </c>
      <c r="C361" s="16">
        <v>82</v>
      </c>
      <c r="D361" s="6">
        <v>52726</v>
      </c>
    </row>
    <row r="362" spans="1:4" ht="15">
      <c r="A362" s="23"/>
      <c r="B362" t="s">
        <v>471</v>
      </c>
      <c r="C362" s="16">
        <v>17</v>
      </c>
      <c r="D362" s="6">
        <v>10931</v>
      </c>
    </row>
    <row r="363" spans="1:4" ht="15">
      <c r="A363" s="23"/>
      <c r="B363" t="s">
        <v>572</v>
      </c>
      <c r="C363" s="16">
        <v>2</v>
      </c>
      <c r="D363" s="6">
        <v>1286</v>
      </c>
    </row>
    <row r="364" spans="1:4" ht="15">
      <c r="A364" s="23"/>
      <c r="B364" t="s">
        <v>436</v>
      </c>
      <c r="C364" s="16">
        <v>23</v>
      </c>
      <c r="D364" s="6">
        <v>14789</v>
      </c>
    </row>
    <row r="365" spans="1:4" ht="15">
      <c r="A365" s="23"/>
      <c r="B365" t="s">
        <v>399</v>
      </c>
      <c r="C365" s="16">
        <v>60</v>
      </c>
      <c r="D365" s="6">
        <v>38580</v>
      </c>
    </row>
    <row r="366" spans="1:4" ht="15">
      <c r="A366" s="23"/>
      <c r="B366" t="s">
        <v>437</v>
      </c>
      <c r="C366" s="16">
        <v>11</v>
      </c>
      <c r="D366" s="6">
        <v>7073</v>
      </c>
    </row>
    <row r="367" spans="1:4" ht="15">
      <c r="A367" s="23"/>
      <c r="B367" t="s">
        <v>45</v>
      </c>
      <c r="C367" s="16">
        <v>55</v>
      </c>
      <c r="D367" s="6">
        <v>35365</v>
      </c>
    </row>
    <row r="368" spans="1:4" ht="15">
      <c r="A368" s="23"/>
      <c r="B368" t="s">
        <v>440</v>
      </c>
      <c r="C368" s="16">
        <v>6</v>
      </c>
      <c r="D368" s="6">
        <v>3858</v>
      </c>
    </row>
    <row r="369" spans="1:4" ht="15">
      <c r="A369" s="23"/>
      <c r="B369" t="s">
        <v>401</v>
      </c>
      <c r="C369" s="16">
        <v>1</v>
      </c>
      <c r="D369" s="6">
        <v>643</v>
      </c>
    </row>
    <row r="370" spans="1:4" ht="15">
      <c r="A370" s="23"/>
      <c r="B370" t="s">
        <v>403</v>
      </c>
      <c r="C370" s="16">
        <v>2</v>
      </c>
      <c r="D370" s="6">
        <v>1286</v>
      </c>
    </row>
    <row r="371" spans="1:4" ht="15">
      <c r="A371" s="20"/>
      <c r="B371" t="s">
        <v>442</v>
      </c>
      <c r="C371" s="16">
        <v>49</v>
      </c>
      <c r="D371" s="6">
        <v>31507</v>
      </c>
    </row>
    <row r="372" spans="1:4" ht="15">
      <c r="A372" s="21" t="s">
        <v>705</v>
      </c>
      <c r="B372" s="21"/>
      <c r="C372" s="22">
        <v>571</v>
      </c>
      <c r="D372" s="25">
        <v>367153</v>
      </c>
    </row>
    <row r="373" spans="1:4" ht="15">
      <c r="A373" s="23" t="s">
        <v>47</v>
      </c>
      <c r="B373" t="s">
        <v>573</v>
      </c>
      <c r="C373" s="16">
        <v>2</v>
      </c>
      <c r="D373" s="6">
        <v>2023.42</v>
      </c>
    </row>
    <row r="374" spans="1:4" ht="15">
      <c r="A374" s="23"/>
      <c r="B374" t="s">
        <v>457</v>
      </c>
      <c r="C374" s="16">
        <v>1</v>
      </c>
      <c r="D374" s="6">
        <v>1391.54</v>
      </c>
    </row>
    <row r="375" spans="1:4" ht="15">
      <c r="A375" s="23"/>
      <c r="B375" t="s">
        <v>574</v>
      </c>
      <c r="C375" s="16">
        <v>2</v>
      </c>
      <c r="D375" s="6">
        <v>876.48</v>
      </c>
    </row>
    <row r="376" spans="1:4" ht="15">
      <c r="A376" s="20"/>
      <c r="B376" t="s">
        <v>47</v>
      </c>
      <c r="C376" s="16">
        <v>1</v>
      </c>
      <c r="D376" s="6">
        <v>631.88</v>
      </c>
    </row>
    <row r="377" spans="1:4" ht="15">
      <c r="A377" s="21" t="s">
        <v>706</v>
      </c>
      <c r="B377" s="21"/>
      <c r="C377" s="22">
        <v>6</v>
      </c>
      <c r="D377" s="25">
        <v>4923.320000000001</v>
      </c>
    </row>
    <row r="378" spans="1:4" ht="15">
      <c r="A378" s="23" t="s">
        <v>317</v>
      </c>
      <c r="B378" t="s">
        <v>296</v>
      </c>
      <c r="C378" s="16">
        <v>7</v>
      </c>
      <c r="D378" s="6">
        <v>5889.92</v>
      </c>
    </row>
    <row r="379" spans="1:4" ht="15">
      <c r="A379" s="23"/>
      <c r="B379" t="s">
        <v>575</v>
      </c>
      <c r="C379" s="16">
        <v>8</v>
      </c>
      <c r="D379" s="6">
        <v>8433.74</v>
      </c>
    </row>
    <row r="380" spans="1:4" ht="15">
      <c r="A380" s="23"/>
      <c r="B380" t="s">
        <v>576</v>
      </c>
      <c r="C380" s="16">
        <v>1</v>
      </c>
      <c r="D380" s="6">
        <v>869.98</v>
      </c>
    </row>
    <row r="381" spans="1:4" ht="15">
      <c r="A381" s="23"/>
      <c r="B381" t="s">
        <v>454</v>
      </c>
      <c r="C381" s="16">
        <v>9</v>
      </c>
      <c r="D381" s="6">
        <v>9522.08</v>
      </c>
    </row>
    <row r="382" spans="1:4" ht="15">
      <c r="A382" s="23"/>
      <c r="B382" t="s">
        <v>455</v>
      </c>
      <c r="C382" s="16">
        <v>2</v>
      </c>
      <c r="D382" s="6">
        <v>2555.62</v>
      </c>
    </row>
    <row r="383" spans="1:4" ht="15">
      <c r="A383" s="23"/>
      <c r="B383" t="s">
        <v>304</v>
      </c>
      <c r="C383" s="16">
        <v>1</v>
      </c>
      <c r="D383" s="6">
        <v>1164.08</v>
      </c>
    </row>
    <row r="384" spans="1:4" ht="15">
      <c r="A384" s="23"/>
      <c r="B384" t="s">
        <v>577</v>
      </c>
      <c r="C384" s="16">
        <v>4</v>
      </c>
      <c r="D384" s="6">
        <v>4161.46</v>
      </c>
    </row>
    <row r="385" spans="1:4" ht="15">
      <c r="A385" s="23"/>
      <c r="B385" t="s">
        <v>578</v>
      </c>
      <c r="C385" s="16">
        <v>17</v>
      </c>
      <c r="D385" s="6">
        <v>16633.420000000002</v>
      </c>
    </row>
    <row r="386" spans="1:4" ht="15">
      <c r="A386" s="23"/>
      <c r="B386" t="s">
        <v>386</v>
      </c>
      <c r="C386" s="16">
        <v>9</v>
      </c>
      <c r="D386" s="6">
        <v>11393.76</v>
      </c>
    </row>
    <row r="387" spans="1:4" ht="15">
      <c r="A387" s="23"/>
      <c r="B387" t="s">
        <v>457</v>
      </c>
      <c r="C387" s="16">
        <v>3</v>
      </c>
      <c r="D387" s="6">
        <v>3927.66</v>
      </c>
    </row>
    <row r="388" spans="1:4" ht="15">
      <c r="A388" s="23"/>
      <c r="B388" t="s">
        <v>579</v>
      </c>
      <c r="C388" s="16">
        <v>12</v>
      </c>
      <c r="D388" s="6">
        <v>11997.68</v>
      </c>
    </row>
    <row r="389" spans="1:4" ht="15">
      <c r="A389" s="23"/>
      <c r="B389" t="s">
        <v>458</v>
      </c>
      <c r="C389" s="16">
        <v>1</v>
      </c>
      <c r="D389" s="6">
        <v>966.74</v>
      </c>
    </row>
    <row r="390" spans="1:4" ht="15">
      <c r="A390" s="23"/>
      <c r="B390" t="s">
        <v>387</v>
      </c>
      <c r="C390" s="16">
        <v>1</v>
      </c>
      <c r="D390" s="6">
        <v>631.88</v>
      </c>
    </row>
    <row r="391" spans="1:4" ht="15">
      <c r="A391" s="23"/>
      <c r="B391" t="s">
        <v>388</v>
      </c>
      <c r="C391" s="16">
        <v>7</v>
      </c>
      <c r="D391" s="6">
        <v>5962.360000000001</v>
      </c>
    </row>
    <row r="392" spans="1:4" ht="15">
      <c r="A392" s="23"/>
      <c r="B392" t="s">
        <v>459</v>
      </c>
      <c r="C392" s="16">
        <v>6</v>
      </c>
      <c r="D392" s="6">
        <v>5351.52</v>
      </c>
    </row>
    <row r="393" spans="1:4" ht="15">
      <c r="A393" s="23"/>
      <c r="B393" t="s">
        <v>574</v>
      </c>
      <c r="C393" s="16">
        <v>18</v>
      </c>
      <c r="D393" s="6">
        <v>16091.259999999998</v>
      </c>
    </row>
    <row r="394" spans="1:4" ht="15">
      <c r="A394" s="23"/>
      <c r="B394" t="s">
        <v>313</v>
      </c>
      <c r="C394" s="16">
        <v>1</v>
      </c>
      <c r="D394" s="6">
        <v>891.02</v>
      </c>
    </row>
    <row r="395" spans="1:4" ht="15">
      <c r="A395" s="23"/>
      <c r="B395" t="s">
        <v>461</v>
      </c>
      <c r="C395" s="16">
        <v>7</v>
      </c>
      <c r="D395" s="6">
        <v>8499.38</v>
      </c>
    </row>
    <row r="396" spans="1:4" ht="15">
      <c r="A396" s="23"/>
      <c r="B396" t="s">
        <v>580</v>
      </c>
      <c r="C396" s="16">
        <v>7</v>
      </c>
      <c r="D396" s="6">
        <v>6580.18</v>
      </c>
    </row>
    <row r="397" spans="1:4" ht="15">
      <c r="A397" s="23"/>
      <c r="B397" t="s">
        <v>462</v>
      </c>
      <c r="C397" s="16">
        <v>32</v>
      </c>
      <c r="D397" s="6">
        <v>32419.12</v>
      </c>
    </row>
    <row r="398" spans="1:4" ht="15">
      <c r="A398" s="23"/>
      <c r="B398" t="s">
        <v>463</v>
      </c>
      <c r="C398" s="16">
        <v>6</v>
      </c>
      <c r="D398" s="6">
        <v>5335.28</v>
      </c>
    </row>
    <row r="399" spans="1:4" ht="15">
      <c r="A399" s="23"/>
      <c r="B399" t="s">
        <v>389</v>
      </c>
      <c r="C399" s="16">
        <v>3</v>
      </c>
      <c r="D399" s="6">
        <v>2706.7</v>
      </c>
    </row>
    <row r="400" spans="1:4" ht="15">
      <c r="A400" s="23"/>
      <c r="B400" t="s">
        <v>317</v>
      </c>
      <c r="C400" s="16">
        <v>8</v>
      </c>
      <c r="D400" s="6">
        <v>8770.48</v>
      </c>
    </row>
    <row r="401" spans="1:4" ht="15">
      <c r="A401" s="23"/>
      <c r="B401" t="s">
        <v>319</v>
      </c>
      <c r="C401" s="16">
        <v>5</v>
      </c>
      <c r="D401" s="6">
        <v>5290.58</v>
      </c>
    </row>
    <row r="402" spans="1:4" ht="15">
      <c r="A402" s="20"/>
      <c r="B402" t="s">
        <v>464</v>
      </c>
      <c r="C402" s="16">
        <v>4</v>
      </c>
      <c r="D402" s="6">
        <v>3003.7200000000003</v>
      </c>
    </row>
    <row r="403" spans="1:4" ht="15">
      <c r="A403" s="21" t="s">
        <v>751</v>
      </c>
      <c r="B403" s="21"/>
      <c r="C403" s="22">
        <v>179</v>
      </c>
      <c r="D403" s="25">
        <v>179049.62000000002</v>
      </c>
    </row>
    <row r="404" spans="1:4" ht="15">
      <c r="A404" s="23" t="s">
        <v>318</v>
      </c>
      <c r="B404" t="s">
        <v>581</v>
      </c>
      <c r="C404" s="16">
        <v>1</v>
      </c>
      <c r="D404" s="6">
        <v>869.98</v>
      </c>
    </row>
    <row r="405" spans="1:4" ht="15">
      <c r="A405" s="20"/>
      <c r="B405" t="s">
        <v>318</v>
      </c>
      <c r="C405" s="16">
        <v>2</v>
      </c>
      <c r="D405" s="6">
        <v>910.6700000000001</v>
      </c>
    </row>
    <row r="406" spans="1:4" ht="15">
      <c r="A406" s="21" t="s">
        <v>752</v>
      </c>
      <c r="B406" s="21"/>
      <c r="C406" s="22">
        <v>3</v>
      </c>
      <c r="D406" s="25">
        <v>1780.65</v>
      </c>
    </row>
    <row r="407" spans="1:4" ht="15">
      <c r="A407" s="23" t="s">
        <v>319</v>
      </c>
      <c r="B407" t="s">
        <v>582</v>
      </c>
      <c r="C407" s="16">
        <v>1</v>
      </c>
      <c r="D407" s="6">
        <v>869.98</v>
      </c>
    </row>
    <row r="408" spans="1:4" ht="15">
      <c r="A408" s="23"/>
      <c r="B408" t="s">
        <v>537</v>
      </c>
      <c r="C408" s="16">
        <v>1</v>
      </c>
      <c r="D408" s="6">
        <v>869.98</v>
      </c>
    </row>
    <row r="409" spans="1:4" ht="15">
      <c r="A409" s="23"/>
      <c r="B409" t="s">
        <v>457</v>
      </c>
      <c r="C409" s="16">
        <v>2</v>
      </c>
      <c r="D409" s="6">
        <v>1761</v>
      </c>
    </row>
    <row r="410" spans="1:4" ht="15">
      <c r="A410" s="23"/>
      <c r="B410" t="s">
        <v>579</v>
      </c>
      <c r="C410" s="16">
        <v>1</v>
      </c>
      <c r="D410" s="6">
        <v>869.98</v>
      </c>
    </row>
    <row r="411" spans="1:4" ht="15">
      <c r="A411" s="20"/>
      <c r="B411" t="s">
        <v>319</v>
      </c>
      <c r="C411" s="16">
        <v>1</v>
      </c>
      <c r="D411" s="6">
        <v>891.02</v>
      </c>
    </row>
    <row r="412" spans="1:4" ht="15">
      <c r="A412" s="21" t="s">
        <v>976</v>
      </c>
      <c r="B412" s="21"/>
      <c r="C412" s="22">
        <v>6</v>
      </c>
      <c r="D412" s="25">
        <v>5261.960000000001</v>
      </c>
    </row>
    <row r="413" spans="1:4" ht="15">
      <c r="A413" s="23" t="s">
        <v>320</v>
      </c>
      <c r="B413" t="s">
        <v>583</v>
      </c>
      <c r="C413" s="16">
        <v>32</v>
      </c>
      <c r="D413" s="6">
        <v>28436.440000000002</v>
      </c>
    </row>
    <row r="414" spans="1:4" ht="15">
      <c r="A414" s="23"/>
      <c r="B414" t="s">
        <v>584</v>
      </c>
      <c r="C414" s="16">
        <v>80</v>
      </c>
      <c r="D414" s="6">
        <v>74109.54000000001</v>
      </c>
    </row>
    <row r="415" spans="1:4" ht="15">
      <c r="A415" s="23"/>
      <c r="B415" t="s">
        <v>585</v>
      </c>
      <c r="C415" s="16">
        <v>52</v>
      </c>
      <c r="D415" s="6">
        <v>56702.06</v>
      </c>
    </row>
    <row r="416" spans="1:4" ht="15">
      <c r="A416" s="23"/>
      <c r="B416" t="s">
        <v>586</v>
      </c>
      <c r="C416" s="16">
        <v>66</v>
      </c>
      <c r="D416" s="6">
        <v>59062.78</v>
      </c>
    </row>
    <row r="417" spans="1:4" ht="15">
      <c r="A417" s="23"/>
      <c r="B417" t="s">
        <v>410</v>
      </c>
      <c r="C417" s="16">
        <v>70</v>
      </c>
      <c r="D417" s="6">
        <v>63644.12000000001</v>
      </c>
    </row>
    <row r="418" spans="1:4" ht="15">
      <c r="A418" s="23"/>
      <c r="B418" t="s">
        <v>587</v>
      </c>
      <c r="C418" s="16">
        <v>66</v>
      </c>
      <c r="D418" s="6">
        <v>64034.72</v>
      </c>
    </row>
    <row r="419" spans="1:4" ht="15">
      <c r="A419" s="23"/>
      <c r="B419" t="s">
        <v>588</v>
      </c>
      <c r="C419" s="16">
        <v>6</v>
      </c>
      <c r="D419" s="6">
        <v>6812.2</v>
      </c>
    </row>
    <row r="420" spans="1:4" ht="15">
      <c r="A420" s="23"/>
      <c r="B420" t="s">
        <v>489</v>
      </c>
      <c r="C420" s="16">
        <v>34</v>
      </c>
      <c r="D420" s="6">
        <v>29497.800000000003</v>
      </c>
    </row>
    <row r="421" spans="1:4" ht="15">
      <c r="A421" s="23"/>
      <c r="B421" t="s">
        <v>589</v>
      </c>
      <c r="C421" s="16">
        <v>58</v>
      </c>
      <c r="D421" s="6">
        <v>51965.060000000005</v>
      </c>
    </row>
    <row r="422" spans="1:4" ht="15">
      <c r="A422" s="23"/>
      <c r="B422" t="s">
        <v>441</v>
      </c>
      <c r="C422" s="16">
        <v>50</v>
      </c>
      <c r="D422" s="6">
        <v>44026.12</v>
      </c>
    </row>
    <row r="423" spans="1:4" ht="15">
      <c r="A423" s="23"/>
      <c r="B423" t="s">
        <v>320</v>
      </c>
      <c r="C423" s="16">
        <v>354</v>
      </c>
      <c r="D423" s="6">
        <v>333225.3400000001</v>
      </c>
    </row>
    <row r="424" spans="1:4" ht="15">
      <c r="A424" s="20"/>
      <c r="B424" t="s">
        <v>590</v>
      </c>
      <c r="C424" s="16">
        <v>18</v>
      </c>
      <c r="D424" s="6">
        <v>19668.12</v>
      </c>
    </row>
    <row r="425" spans="1:4" ht="15">
      <c r="A425" s="21" t="s">
        <v>977</v>
      </c>
      <c r="B425" s="21"/>
      <c r="C425" s="22">
        <v>886</v>
      </c>
      <c r="D425" s="25">
        <v>831184.3000000002</v>
      </c>
    </row>
    <row r="426" spans="1:8" ht="15">
      <c r="A426" s="24" t="s">
        <v>682</v>
      </c>
      <c r="B426" s="24"/>
      <c r="C426" s="17">
        <v>4560</v>
      </c>
      <c r="D426" s="18">
        <v>4118683.369999999</v>
      </c>
      <c r="G426" s="121" t="s">
        <v>790</v>
      </c>
      <c r="H426" s="122">
        <v>8658587.213751543</v>
      </c>
    </row>
  </sheetData>
  <mergeCells count="5">
    <mergeCell ref="A4:A5"/>
    <mergeCell ref="B4:B5"/>
    <mergeCell ref="C4:D4"/>
    <mergeCell ref="E4:F4"/>
    <mergeCell ref="G4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8"/>
  <sheetViews>
    <sheetView workbookViewId="0" topLeftCell="A1">
      <selection activeCell="F35" sqref="F35"/>
    </sheetView>
  </sheetViews>
  <sheetFormatPr defaultColWidth="9.140625" defaultRowHeight="15"/>
  <cols>
    <col min="1" max="1" width="31.421875" style="0" customWidth="1"/>
    <col min="2" max="2" width="11.7109375" style="0" bestFit="1" customWidth="1"/>
    <col min="3" max="6" width="13.28125" style="0" bestFit="1" customWidth="1"/>
  </cols>
  <sheetData>
    <row r="3" ht="15">
      <c r="A3" t="s">
        <v>1098</v>
      </c>
    </row>
    <row r="4" ht="15">
      <c r="A4" t="s">
        <v>1099</v>
      </c>
    </row>
    <row r="5" ht="15">
      <c r="A5" t="s">
        <v>1100</v>
      </c>
    </row>
    <row r="6" ht="15">
      <c r="A6" t="s">
        <v>1101</v>
      </c>
    </row>
    <row r="7" ht="15">
      <c r="A7" t="s">
        <v>1102</v>
      </c>
    </row>
    <row r="8" ht="15">
      <c r="A8" t="s">
        <v>1103</v>
      </c>
    </row>
    <row r="9" ht="15">
      <c r="A9" t="s">
        <v>1104</v>
      </c>
    </row>
    <row r="10" ht="15">
      <c r="A10" t="s">
        <v>1105</v>
      </c>
    </row>
    <row r="11" ht="15">
      <c r="A11" t="s">
        <v>1106</v>
      </c>
    </row>
    <row r="12" ht="15">
      <c r="A12" t="s">
        <v>1107</v>
      </c>
    </row>
    <row r="13" ht="15">
      <c r="A13" t="s">
        <v>1108</v>
      </c>
    </row>
    <row r="14" ht="15">
      <c r="A14" t="s">
        <v>1109</v>
      </c>
    </row>
    <row r="15" ht="15">
      <c r="A15" t="s">
        <v>1110</v>
      </c>
    </row>
    <row r="16" ht="15">
      <c r="A16" t="s">
        <v>1111</v>
      </c>
    </row>
    <row r="17" ht="15">
      <c r="A17" t="s">
        <v>1112</v>
      </c>
    </row>
    <row r="18" ht="15">
      <c r="A18" t="s">
        <v>1113</v>
      </c>
    </row>
    <row r="19" ht="15">
      <c r="A19" t="s">
        <v>1114</v>
      </c>
    </row>
    <row r="20" ht="15">
      <c r="A20" t="s">
        <v>1115</v>
      </c>
    </row>
    <row r="21" ht="15">
      <c r="A21" t="s">
        <v>1116</v>
      </c>
    </row>
    <row r="22" ht="15">
      <c r="A22" t="s">
        <v>1117</v>
      </c>
    </row>
    <row r="23" ht="15">
      <c r="A23" t="s">
        <v>1118</v>
      </c>
    </row>
    <row r="26" spans="1:4" ht="15">
      <c r="A26" s="4" t="s">
        <v>1094</v>
      </c>
      <c r="B26" s="178">
        <v>43040</v>
      </c>
      <c r="C26" s="178">
        <v>43070</v>
      </c>
      <c r="D26" s="4" t="s">
        <v>1064</v>
      </c>
    </row>
    <row r="27" spans="1:4" ht="15">
      <c r="A27" s="4" t="s">
        <v>1095</v>
      </c>
      <c r="B27" s="10">
        <v>0</v>
      </c>
      <c r="C27" s="10">
        <v>426694.8</v>
      </c>
      <c r="D27" s="10">
        <v>426694.8</v>
      </c>
    </row>
    <row r="28" spans="1:4" ht="15">
      <c r="A28" s="4" t="s">
        <v>1096</v>
      </c>
      <c r="B28" s="10">
        <v>30221</v>
      </c>
      <c r="C28" s="10">
        <v>0</v>
      </c>
      <c r="D28" s="10">
        <v>30221</v>
      </c>
    </row>
    <row r="29" spans="1:4" ht="15">
      <c r="A29" s="4" t="s">
        <v>1080</v>
      </c>
      <c r="B29" s="10">
        <v>339504</v>
      </c>
      <c r="C29" s="10">
        <v>128085.6</v>
      </c>
      <c r="D29" s="10">
        <v>467589.6</v>
      </c>
    </row>
    <row r="30" spans="1:4" ht="15">
      <c r="A30" s="4" t="s">
        <v>1064</v>
      </c>
      <c r="B30" s="10">
        <v>369725</v>
      </c>
      <c r="C30" s="10">
        <v>554780.4</v>
      </c>
      <c r="D30" s="10">
        <v>924505.4</v>
      </c>
    </row>
    <row r="35" ht="15">
      <c r="H35" t="s">
        <v>1098</v>
      </c>
    </row>
    <row r="36" spans="1:8" ht="15">
      <c r="A36" s="4" t="s">
        <v>1060</v>
      </c>
      <c r="B36" s="4" t="s">
        <v>1061</v>
      </c>
      <c r="C36" s="4" t="s">
        <v>1062</v>
      </c>
      <c r="D36" s="4" t="s">
        <v>1063</v>
      </c>
      <c r="E36" s="4" t="s">
        <v>1387</v>
      </c>
      <c r="F36" s="4" t="s">
        <v>1064</v>
      </c>
      <c r="H36" t="s">
        <v>1119</v>
      </c>
    </row>
    <row r="37" spans="1:8" ht="15">
      <c r="A37" s="4" t="s">
        <v>1065</v>
      </c>
      <c r="B37" s="10">
        <v>0</v>
      </c>
      <c r="C37" s="10">
        <v>37087.48</v>
      </c>
      <c r="D37" s="10">
        <v>0</v>
      </c>
      <c r="E37" s="10">
        <v>0</v>
      </c>
      <c r="F37" s="10">
        <v>37087.48</v>
      </c>
      <c r="H37" t="s">
        <v>1120</v>
      </c>
    </row>
    <row r="38" spans="1:8" ht="15">
      <c r="A38" s="4" t="s">
        <v>1091</v>
      </c>
      <c r="B38" s="10">
        <v>0</v>
      </c>
      <c r="C38" s="10">
        <v>0</v>
      </c>
      <c r="D38" s="10">
        <v>52562.9</v>
      </c>
      <c r="E38" s="10">
        <v>0</v>
      </c>
      <c r="F38" s="10">
        <v>52562.9</v>
      </c>
      <c r="H38" t="s">
        <v>1121</v>
      </c>
    </row>
    <row r="39" spans="1:8" ht="15">
      <c r="A39" s="4" t="s">
        <v>1066</v>
      </c>
      <c r="B39" s="10">
        <v>0</v>
      </c>
      <c r="C39" s="10">
        <v>0</v>
      </c>
      <c r="D39" s="10">
        <v>24580.94</v>
      </c>
      <c r="E39" s="10">
        <v>2243.58</v>
      </c>
      <c r="F39" s="10">
        <v>26824.52</v>
      </c>
      <c r="H39" t="s">
        <v>1122</v>
      </c>
    </row>
    <row r="40" spans="1:8" ht="15">
      <c r="A40" s="4" t="s">
        <v>1067</v>
      </c>
      <c r="B40" s="10">
        <v>0</v>
      </c>
      <c r="C40" s="10">
        <v>50009.66</v>
      </c>
      <c r="D40" s="10">
        <v>99635.06</v>
      </c>
      <c r="E40" s="10">
        <v>12929.3</v>
      </c>
      <c r="F40" s="10">
        <v>162574.02</v>
      </c>
      <c r="H40" t="s">
        <v>1123</v>
      </c>
    </row>
    <row r="41" spans="1:8" ht="15">
      <c r="A41" s="4" t="s">
        <v>1068</v>
      </c>
      <c r="B41" s="10">
        <v>0</v>
      </c>
      <c r="C41" s="10">
        <v>0</v>
      </c>
      <c r="D41" s="10">
        <v>12505.73</v>
      </c>
      <c r="E41" s="10">
        <v>0</v>
      </c>
      <c r="F41" s="10">
        <v>12505.73</v>
      </c>
      <c r="H41" t="s">
        <v>1104</v>
      </c>
    </row>
    <row r="42" spans="1:8" ht="15">
      <c r="A42" s="4" t="s">
        <v>1092</v>
      </c>
      <c r="B42" s="10">
        <v>0</v>
      </c>
      <c r="C42" s="10">
        <v>0</v>
      </c>
      <c r="D42" s="10">
        <v>0</v>
      </c>
      <c r="E42" s="10">
        <v>24893.65</v>
      </c>
      <c r="F42" s="10">
        <v>24893.65</v>
      </c>
      <c r="H42" t="s">
        <v>1105</v>
      </c>
    </row>
    <row r="43" spans="1:8" ht="15">
      <c r="A43" s="4" t="s">
        <v>1069</v>
      </c>
      <c r="B43" s="10">
        <v>0</v>
      </c>
      <c r="C43" s="10">
        <v>0</v>
      </c>
      <c r="D43" s="10">
        <v>20873.42</v>
      </c>
      <c r="E43" s="10">
        <v>0</v>
      </c>
      <c r="F43" s="10">
        <v>20873.42</v>
      </c>
      <c r="H43" t="s">
        <v>1106</v>
      </c>
    </row>
    <row r="44" spans="1:8" ht="15">
      <c r="A44" s="4" t="s">
        <v>1070</v>
      </c>
      <c r="B44" s="10">
        <v>0</v>
      </c>
      <c r="C44" s="10">
        <v>0</v>
      </c>
      <c r="D44" s="10">
        <v>17438.22</v>
      </c>
      <c r="E44" s="10">
        <v>28870.14</v>
      </c>
      <c r="F44" s="10">
        <v>46308.36</v>
      </c>
      <c r="H44" t="s">
        <v>1107</v>
      </c>
    </row>
    <row r="45" spans="1:8" ht="15">
      <c r="A45" s="4" t="s">
        <v>1071</v>
      </c>
      <c r="B45" s="10">
        <v>0</v>
      </c>
      <c r="C45" s="10">
        <v>11449.27</v>
      </c>
      <c r="D45" s="10">
        <v>0</v>
      </c>
      <c r="E45" s="10">
        <v>0</v>
      </c>
      <c r="F45" s="10">
        <v>11449.27</v>
      </c>
      <c r="H45" t="s">
        <v>1124</v>
      </c>
    </row>
    <row r="46" spans="1:8" ht="15">
      <c r="A46" s="4" t="s">
        <v>1072</v>
      </c>
      <c r="B46" s="10">
        <v>165605.92</v>
      </c>
      <c r="C46" s="10">
        <v>232289.36</v>
      </c>
      <c r="D46" s="10">
        <v>160648.9</v>
      </c>
      <c r="E46" s="10">
        <v>0</v>
      </c>
      <c r="F46" s="10">
        <v>558544.18</v>
      </c>
      <c r="H46" t="s">
        <v>1125</v>
      </c>
    </row>
    <row r="47" spans="1:8" ht="15">
      <c r="A47" s="4" t="s">
        <v>1073</v>
      </c>
      <c r="B47" s="10">
        <v>0</v>
      </c>
      <c r="C47" s="10">
        <v>2802.86</v>
      </c>
      <c r="D47" s="10">
        <v>38865.19</v>
      </c>
      <c r="E47" s="10">
        <v>0</v>
      </c>
      <c r="F47" s="10">
        <v>41668.05</v>
      </c>
      <c r="H47" t="s">
        <v>1126</v>
      </c>
    </row>
    <row r="48" spans="1:8" ht="15">
      <c r="A48" s="4" t="s">
        <v>1074</v>
      </c>
      <c r="B48" s="10">
        <v>0</v>
      </c>
      <c r="C48" s="10">
        <v>0</v>
      </c>
      <c r="D48" s="10">
        <v>3479.53</v>
      </c>
      <c r="E48" s="10">
        <v>0</v>
      </c>
      <c r="F48" s="10">
        <v>3479.53</v>
      </c>
      <c r="H48" t="s">
        <v>1127</v>
      </c>
    </row>
    <row r="49" spans="1:8" ht="15">
      <c r="A49" s="4" t="s">
        <v>1075</v>
      </c>
      <c r="B49" s="10">
        <v>0</v>
      </c>
      <c r="C49" s="10">
        <v>36532.26</v>
      </c>
      <c r="D49" s="10">
        <v>25155.58</v>
      </c>
      <c r="E49" s="10">
        <v>0</v>
      </c>
      <c r="F49" s="10">
        <v>61687.84</v>
      </c>
      <c r="H49" t="s">
        <v>1128</v>
      </c>
    </row>
    <row r="50" spans="1:8" ht="15">
      <c r="A50" s="4" t="s">
        <v>1076</v>
      </c>
      <c r="B50" s="10">
        <v>0</v>
      </c>
      <c r="C50" s="10">
        <v>0</v>
      </c>
      <c r="D50" s="10">
        <v>1522.9</v>
      </c>
      <c r="E50" s="10">
        <v>0</v>
      </c>
      <c r="F50" s="10">
        <v>1522.9</v>
      </c>
      <c r="H50" t="s">
        <v>1129</v>
      </c>
    </row>
    <row r="51" spans="1:8" ht="15">
      <c r="A51" s="4" t="s">
        <v>1077</v>
      </c>
      <c r="B51" s="10">
        <v>0</v>
      </c>
      <c r="C51" s="10">
        <v>11270.53</v>
      </c>
      <c r="D51" s="10">
        <v>12552.22</v>
      </c>
      <c r="E51" s="10">
        <v>0</v>
      </c>
      <c r="F51" s="10">
        <v>23822.75</v>
      </c>
      <c r="H51" t="s">
        <v>1130</v>
      </c>
    </row>
    <row r="52" spans="1:8" ht="15">
      <c r="A52" s="4" t="s">
        <v>1078</v>
      </c>
      <c r="B52" s="10">
        <v>0</v>
      </c>
      <c r="C52" s="10">
        <v>338.87</v>
      </c>
      <c r="D52" s="10">
        <v>30445.56</v>
      </c>
      <c r="E52" s="10">
        <v>83918.17</v>
      </c>
      <c r="F52" s="10">
        <v>114702.6</v>
      </c>
      <c r="H52" t="s">
        <v>1131</v>
      </c>
    </row>
    <row r="53" spans="1:8" ht="15">
      <c r="A53" s="4" t="s">
        <v>1079</v>
      </c>
      <c r="B53" s="10">
        <v>0</v>
      </c>
      <c r="C53" s="10">
        <v>0</v>
      </c>
      <c r="D53" s="10">
        <v>12881.36</v>
      </c>
      <c r="E53" s="10">
        <v>0</v>
      </c>
      <c r="F53" s="10">
        <v>12881.36</v>
      </c>
      <c r="H53" t="s">
        <v>1132</v>
      </c>
    </row>
    <row r="54" spans="1:8" ht="15">
      <c r="A54" s="4" t="s">
        <v>1080</v>
      </c>
      <c r="B54" s="10">
        <v>0</v>
      </c>
      <c r="C54" s="10">
        <v>1488180.25</v>
      </c>
      <c r="D54" s="10">
        <v>1756036.91</v>
      </c>
      <c r="E54" s="10">
        <v>2239761.84</v>
      </c>
      <c r="F54" s="10">
        <v>5483979</v>
      </c>
      <c r="H54" t="s">
        <v>1133</v>
      </c>
    </row>
    <row r="55" spans="1:8" ht="15">
      <c r="A55" s="4" t="s">
        <v>1064</v>
      </c>
      <c r="B55" s="10">
        <v>165605.92</v>
      </c>
      <c r="C55" s="10">
        <v>1869960.54</v>
      </c>
      <c r="D55" s="10">
        <v>2269184.42</v>
      </c>
      <c r="E55" s="10">
        <v>2392616.68</v>
      </c>
      <c r="F55" s="10">
        <v>6697367.56</v>
      </c>
      <c r="H55" t="s">
        <v>1134</v>
      </c>
    </row>
    <row r="56" ht="15">
      <c r="H56" t="s">
        <v>1135</v>
      </c>
    </row>
    <row r="57" ht="15">
      <c r="H57" t="s">
        <v>1136</v>
      </c>
    </row>
    <row r="58" ht="15">
      <c r="H58" t="s">
        <v>1137</v>
      </c>
    </row>
    <row r="59" ht="15">
      <c r="H59" t="s">
        <v>1138</v>
      </c>
    </row>
    <row r="60" ht="15">
      <c r="H60" t="s">
        <v>1139</v>
      </c>
    </row>
    <row r="61" ht="15">
      <c r="H61" t="s">
        <v>1140</v>
      </c>
    </row>
    <row r="62" ht="15">
      <c r="H62" t="s">
        <v>1141</v>
      </c>
    </row>
    <row r="63" ht="15">
      <c r="H63" t="s">
        <v>1142</v>
      </c>
    </row>
    <row r="64" ht="15">
      <c r="H64" t="s">
        <v>1143</v>
      </c>
    </row>
    <row r="65" ht="15">
      <c r="H65" t="s">
        <v>1144</v>
      </c>
    </row>
    <row r="66" ht="15">
      <c r="H66" t="s">
        <v>1145</v>
      </c>
    </row>
    <row r="67" ht="15">
      <c r="H67" t="s">
        <v>1146</v>
      </c>
    </row>
    <row r="68" ht="15">
      <c r="H68" t="s">
        <v>1147</v>
      </c>
    </row>
    <row r="69" ht="15">
      <c r="H69" t="s">
        <v>1148</v>
      </c>
    </row>
    <row r="70" ht="15">
      <c r="H70" t="s">
        <v>1149</v>
      </c>
    </row>
    <row r="71" ht="15">
      <c r="H71" t="s">
        <v>1150</v>
      </c>
    </row>
    <row r="72" ht="15">
      <c r="H72" t="s">
        <v>1151</v>
      </c>
    </row>
    <row r="73" ht="15">
      <c r="H73" t="s">
        <v>1152</v>
      </c>
    </row>
    <row r="74" ht="15">
      <c r="H74" t="s">
        <v>1153</v>
      </c>
    </row>
    <row r="75" ht="15">
      <c r="H75" t="s">
        <v>1154</v>
      </c>
    </row>
    <row r="76" ht="15">
      <c r="H76" t="s">
        <v>1155</v>
      </c>
    </row>
    <row r="77" ht="15">
      <c r="H77" t="s">
        <v>1156</v>
      </c>
    </row>
    <row r="78" ht="15">
      <c r="H78" t="s">
        <v>1157</v>
      </c>
    </row>
    <row r="79" ht="15">
      <c r="H79" t="s">
        <v>1158</v>
      </c>
    </row>
    <row r="80" ht="15">
      <c r="H80" t="s">
        <v>1159</v>
      </c>
    </row>
    <row r="81" ht="15">
      <c r="H81" t="s">
        <v>1160</v>
      </c>
    </row>
    <row r="82" ht="15">
      <c r="H82" t="s">
        <v>1161</v>
      </c>
    </row>
    <row r="83" ht="15">
      <c r="H83" t="s">
        <v>1162</v>
      </c>
    </row>
    <row r="84" ht="15">
      <c r="H84" t="s">
        <v>1163</v>
      </c>
    </row>
    <row r="85" ht="15">
      <c r="H85" t="s">
        <v>1164</v>
      </c>
    </row>
    <row r="86" ht="15">
      <c r="H86" t="s">
        <v>1165</v>
      </c>
    </row>
    <row r="87" ht="15">
      <c r="H87" t="s">
        <v>1166</v>
      </c>
    </row>
    <row r="88" ht="15">
      <c r="H88" t="s">
        <v>1167</v>
      </c>
    </row>
    <row r="89" ht="15">
      <c r="H89" t="s">
        <v>1168</v>
      </c>
    </row>
    <row r="90" ht="15">
      <c r="H90" t="s">
        <v>1169</v>
      </c>
    </row>
    <row r="91" ht="15">
      <c r="H91" t="s">
        <v>1170</v>
      </c>
    </row>
    <row r="92" ht="15">
      <c r="H92" t="s">
        <v>1171</v>
      </c>
    </row>
    <row r="93" ht="15">
      <c r="H93" t="s">
        <v>1172</v>
      </c>
    </row>
    <row r="94" ht="15">
      <c r="H94" t="s">
        <v>1173</v>
      </c>
    </row>
    <row r="95" ht="15">
      <c r="H95" t="s">
        <v>1174</v>
      </c>
    </row>
    <row r="96" ht="15">
      <c r="H96" t="s">
        <v>1175</v>
      </c>
    </row>
    <row r="97" ht="15">
      <c r="H97" t="s">
        <v>1176</v>
      </c>
    </row>
    <row r="98" ht="15">
      <c r="H98" t="s">
        <v>1177</v>
      </c>
    </row>
    <row r="99" ht="15">
      <c r="H99" t="s">
        <v>1178</v>
      </c>
    </row>
    <row r="100" ht="15">
      <c r="H100" t="s">
        <v>1179</v>
      </c>
    </row>
    <row r="101" ht="15">
      <c r="H101" t="s">
        <v>1180</v>
      </c>
    </row>
    <row r="102" ht="15">
      <c r="H102" t="s">
        <v>1181</v>
      </c>
    </row>
    <row r="103" ht="15">
      <c r="H103" t="s">
        <v>1182</v>
      </c>
    </row>
    <row r="104" ht="15">
      <c r="H104" t="s">
        <v>1183</v>
      </c>
    </row>
    <row r="105" ht="15">
      <c r="H105" t="s">
        <v>1184</v>
      </c>
    </row>
    <row r="106" ht="15">
      <c r="H106" t="s">
        <v>1185</v>
      </c>
    </row>
    <row r="107" ht="15">
      <c r="H107" t="s">
        <v>1186</v>
      </c>
    </row>
    <row r="108" ht="15">
      <c r="H108" t="s">
        <v>1187</v>
      </c>
    </row>
    <row r="109" ht="15">
      <c r="H109" t="s">
        <v>1188</v>
      </c>
    </row>
    <row r="110" ht="15">
      <c r="H110" t="s">
        <v>1189</v>
      </c>
    </row>
    <row r="111" ht="15">
      <c r="H111" t="s">
        <v>1190</v>
      </c>
    </row>
    <row r="112" ht="15">
      <c r="H112" t="s">
        <v>1191</v>
      </c>
    </row>
    <row r="113" ht="15">
      <c r="H113" t="s">
        <v>1192</v>
      </c>
    </row>
    <row r="114" ht="15">
      <c r="H114" t="s">
        <v>1193</v>
      </c>
    </row>
    <row r="115" ht="15">
      <c r="H115" t="s">
        <v>1194</v>
      </c>
    </row>
    <row r="116" ht="15">
      <c r="H116" t="s">
        <v>1195</v>
      </c>
    </row>
    <row r="117" ht="15">
      <c r="H117" t="s">
        <v>1196</v>
      </c>
    </row>
    <row r="118" ht="15">
      <c r="H118" t="s">
        <v>1197</v>
      </c>
    </row>
    <row r="119" ht="15">
      <c r="H119" t="s">
        <v>1198</v>
      </c>
    </row>
    <row r="120" ht="15">
      <c r="H120" t="s">
        <v>1199</v>
      </c>
    </row>
    <row r="121" ht="15">
      <c r="H121" t="s">
        <v>1200</v>
      </c>
    </row>
    <row r="122" ht="15">
      <c r="H122" t="s">
        <v>1201</v>
      </c>
    </row>
    <row r="123" ht="15">
      <c r="H123" t="s">
        <v>1202</v>
      </c>
    </row>
    <row r="124" ht="15">
      <c r="H124" t="s">
        <v>1203</v>
      </c>
    </row>
    <row r="125" ht="15">
      <c r="H125" t="s">
        <v>1204</v>
      </c>
    </row>
    <row r="126" ht="15">
      <c r="H126" t="s">
        <v>1205</v>
      </c>
    </row>
    <row r="127" ht="15">
      <c r="H127" t="s">
        <v>1206</v>
      </c>
    </row>
    <row r="128" ht="15">
      <c r="H128" t="s">
        <v>1207</v>
      </c>
    </row>
    <row r="129" ht="15">
      <c r="H129" t="s">
        <v>1208</v>
      </c>
    </row>
    <row r="130" ht="15">
      <c r="H130" t="s">
        <v>1209</v>
      </c>
    </row>
    <row r="131" ht="15">
      <c r="H131" t="s">
        <v>1210</v>
      </c>
    </row>
    <row r="132" ht="15">
      <c r="H132" t="s">
        <v>1211</v>
      </c>
    </row>
    <row r="133" ht="15">
      <c r="H133" t="s">
        <v>1212</v>
      </c>
    </row>
    <row r="134" ht="15">
      <c r="H134" t="s">
        <v>1213</v>
      </c>
    </row>
    <row r="135" ht="15">
      <c r="H135" t="s">
        <v>1214</v>
      </c>
    </row>
    <row r="136" ht="15">
      <c r="H136" t="s">
        <v>1215</v>
      </c>
    </row>
    <row r="137" ht="15">
      <c r="H137" t="s">
        <v>1216</v>
      </c>
    </row>
    <row r="138" ht="15">
      <c r="H138" t="s">
        <v>1217</v>
      </c>
    </row>
    <row r="139" ht="15">
      <c r="H139" t="s">
        <v>1218</v>
      </c>
    </row>
    <row r="140" ht="15">
      <c r="H140" t="s">
        <v>1219</v>
      </c>
    </row>
    <row r="141" ht="15">
      <c r="H141" t="s">
        <v>1220</v>
      </c>
    </row>
    <row r="142" ht="15">
      <c r="H142" t="s">
        <v>1221</v>
      </c>
    </row>
    <row r="143" ht="15">
      <c r="H143" t="s">
        <v>1222</v>
      </c>
    </row>
    <row r="144" ht="15">
      <c r="H144" t="s">
        <v>1223</v>
      </c>
    </row>
    <row r="145" ht="15">
      <c r="H145" t="s">
        <v>1224</v>
      </c>
    </row>
    <row r="146" ht="15">
      <c r="H146" t="s">
        <v>1225</v>
      </c>
    </row>
    <row r="147" ht="15">
      <c r="H147" t="s">
        <v>1226</v>
      </c>
    </row>
    <row r="148" ht="15">
      <c r="H148" t="s">
        <v>1227</v>
      </c>
    </row>
    <row r="149" ht="15">
      <c r="H149" t="s">
        <v>1228</v>
      </c>
    </row>
    <row r="150" ht="15">
      <c r="H150" t="s">
        <v>1229</v>
      </c>
    </row>
    <row r="151" ht="15">
      <c r="H151" t="s">
        <v>1230</v>
      </c>
    </row>
    <row r="152" ht="15">
      <c r="H152" t="s">
        <v>1231</v>
      </c>
    </row>
    <row r="153" ht="15">
      <c r="H153" t="s">
        <v>1232</v>
      </c>
    </row>
    <row r="154" ht="15">
      <c r="H154" t="s">
        <v>1233</v>
      </c>
    </row>
    <row r="155" ht="15">
      <c r="H155" t="s">
        <v>1234</v>
      </c>
    </row>
    <row r="156" ht="15">
      <c r="H156" t="s">
        <v>1235</v>
      </c>
    </row>
    <row r="157" ht="15">
      <c r="H157" t="s">
        <v>1236</v>
      </c>
    </row>
    <row r="158" ht="15">
      <c r="H158" t="s">
        <v>1237</v>
      </c>
    </row>
    <row r="159" ht="15">
      <c r="H159" t="s">
        <v>1238</v>
      </c>
    </row>
    <row r="160" ht="15">
      <c r="H160" t="s">
        <v>1239</v>
      </c>
    </row>
    <row r="161" ht="15">
      <c r="H161" t="s">
        <v>1240</v>
      </c>
    </row>
    <row r="162" ht="15">
      <c r="H162" t="s">
        <v>1241</v>
      </c>
    </row>
    <row r="163" ht="15">
      <c r="H163" t="s">
        <v>1242</v>
      </c>
    </row>
    <row r="164" ht="15">
      <c r="H164" t="s">
        <v>1243</v>
      </c>
    </row>
    <row r="165" ht="15">
      <c r="H165" t="s">
        <v>1244</v>
      </c>
    </row>
    <row r="166" ht="15">
      <c r="H166" t="s">
        <v>1245</v>
      </c>
    </row>
    <row r="167" ht="15">
      <c r="H167" t="s">
        <v>1246</v>
      </c>
    </row>
    <row r="168" ht="15">
      <c r="H168" t="s">
        <v>1247</v>
      </c>
    </row>
    <row r="169" ht="15">
      <c r="H169" t="s">
        <v>1248</v>
      </c>
    </row>
    <row r="170" ht="15">
      <c r="H170" t="s">
        <v>1249</v>
      </c>
    </row>
    <row r="171" ht="15">
      <c r="H171" t="s">
        <v>1250</v>
      </c>
    </row>
    <row r="172" ht="15">
      <c r="H172" t="s">
        <v>1251</v>
      </c>
    </row>
    <row r="173" ht="15">
      <c r="H173" t="s">
        <v>1252</v>
      </c>
    </row>
    <row r="174" ht="15">
      <c r="H174" t="s">
        <v>1253</v>
      </c>
    </row>
    <row r="175" ht="15">
      <c r="H175" t="s">
        <v>1254</v>
      </c>
    </row>
    <row r="176" ht="15">
      <c r="H176" t="s">
        <v>1255</v>
      </c>
    </row>
    <row r="177" ht="15">
      <c r="H177" t="s">
        <v>1256</v>
      </c>
    </row>
    <row r="178" ht="15">
      <c r="H178" t="s">
        <v>1257</v>
      </c>
    </row>
    <row r="179" ht="15">
      <c r="H179" t="s">
        <v>1258</v>
      </c>
    </row>
    <row r="180" ht="15">
      <c r="H180" t="s">
        <v>1259</v>
      </c>
    </row>
    <row r="181" ht="15">
      <c r="H181" t="s">
        <v>1260</v>
      </c>
    </row>
    <row r="182" ht="15">
      <c r="H182" t="s">
        <v>1261</v>
      </c>
    </row>
    <row r="183" ht="15">
      <c r="H183" t="s">
        <v>1262</v>
      </c>
    </row>
    <row r="184" ht="15">
      <c r="H184" t="s">
        <v>1263</v>
      </c>
    </row>
    <row r="185" ht="15">
      <c r="H185" t="s">
        <v>1264</v>
      </c>
    </row>
    <row r="186" ht="15">
      <c r="H186" t="s">
        <v>1265</v>
      </c>
    </row>
    <row r="187" ht="15">
      <c r="H187" t="s">
        <v>1266</v>
      </c>
    </row>
    <row r="188" ht="15">
      <c r="H188" t="s">
        <v>1267</v>
      </c>
    </row>
    <row r="189" ht="15">
      <c r="H189" t="s">
        <v>1268</v>
      </c>
    </row>
    <row r="190" ht="15">
      <c r="H190" t="s">
        <v>1269</v>
      </c>
    </row>
    <row r="191" ht="15">
      <c r="H191" t="s">
        <v>1270</v>
      </c>
    </row>
    <row r="192" ht="15">
      <c r="H192" t="s">
        <v>1271</v>
      </c>
    </row>
    <row r="193" ht="15">
      <c r="H193" t="s">
        <v>1272</v>
      </c>
    </row>
    <row r="194" ht="15">
      <c r="H194" t="s">
        <v>1273</v>
      </c>
    </row>
    <row r="195" ht="15">
      <c r="H195" t="s">
        <v>1274</v>
      </c>
    </row>
    <row r="196" ht="15">
      <c r="H196" t="s">
        <v>1275</v>
      </c>
    </row>
    <row r="197" ht="15">
      <c r="H197" t="s">
        <v>1276</v>
      </c>
    </row>
    <row r="198" ht="15">
      <c r="H198" t="s">
        <v>1277</v>
      </c>
    </row>
    <row r="199" ht="15">
      <c r="H199" t="s">
        <v>1278</v>
      </c>
    </row>
    <row r="200" ht="15">
      <c r="H200" t="s">
        <v>1279</v>
      </c>
    </row>
    <row r="201" ht="15">
      <c r="H201" t="s">
        <v>1280</v>
      </c>
    </row>
    <row r="202" ht="15">
      <c r="H202" t="s">
        <v>1281</v>
      </c>
    </row>
    <row r="203" ht="15">
      <c r="H203" t="s">
        <v>1282</v>
      </c>
    </row>
    <row r="204" ht="15">
      <c r="H204" t="s">
        <v>1283</v>
      </c>
    </row>
    <row r="205" ht="15">
      <c r="H205" t="s">
        <v>1284</v>
      </c>
    </row>
    <row r="206" ht="15">
      <c r="H206" t="s">
        <v>1285</v>
      </c>
    </row>
    <row r="207" ht="15">
      <c r="H207" t="s">
        <v>1286</v>
      </c>
    </row>
    <row r="208" ht="15">
      <c r="H208" t="s">
        <v>1287</v>
      </c>
    </row>
    <row r="209" ht="15">
      <c r="H209" t="s">
        <v>1288</v>
      </c>
    </row>
    <row r="210" ht="15">
      <c r="H210" t="s">
        <v>1289</v>
      </c>
    </row>
    <row r="211" ht="15">
      <c r="H211" t="s">
        <v>1290</v>
      </c>
    </row>
    <row r="212" ht="15">
      <c r="H212" t="s">
        <v>1291</v>
      </c>
    </row>
    <row r="213" ht="15">
      <c r="H213" t="s">
        <v>1292</v>
      </c>
    </row>
    <row r="214" ht="15">
      <c r="H214" t="s">
        <v>1293</v>
      </c>
    </row>
    <row r="215" ht="15">
      <c r="H215" t="s">
        <v>1294</v>
      </c>
    </row>
    <row r="216" ht="15">
      <c r="H216" t="s">
        <v>1295</v>
      </c>
    </row>
    <row r="217" ht="15">
      <c r="H217" t="s">
        <v>1296</v>
      </c>
    </row>
    <row r="218" ht="15">
      <c r="H218" t="s">
        <v>1297</v>
      </c>
    </row>
    <row r="219" ht="15">
      <c r="H219" t="s">
        <v>1298</v>
      </c>
    </row>
    <row r="220" ht="15">
      <c r="H220" t="s">
        <v>1299</v>
      </c>
    </row>
    <row r="221" ht="15">
      <c r="H221" t="s">
        <v>1300</v>
      </c>
    </row>
    <row r="222" ht="15">
      <c r="H222" t="s">
        <v>1301</v>
      </c>
    </row>
    <row r="223" ht="15">
      <c r="H223" t="s">
        <v>1302</v>
      </c>
    </row>
    <row r="224" ht="15">
      <c r="H224" t="s">
        <v>1303</v>
      </c>
    </row>
    <row r="225" ht="15">
      <c r="H225" t="s">
        <v>1304</v>
      </c>
    </row>
    <row r="226" ht="15">
      <c r="H226" t="s">
        <v>1305</v>
      </c>
    </row>
    <row r="227" ht="15">
      <c r="H227" t="s">
        <v>1306</v>
      </c>
    </row>
    <row r="228" ht="15">
      <c r="H228" t="s">
        <v>1307</v>
      </c>
    </row>
    <row r="229" ht="15">
      <c r="H229" t="s">
        <v>1308</v>
      </c>
    </row>
    <row r="230" ht="15">
      <c r="H230" t="s">
        <v>1309</v>
      </c>
    </row>
    <row r="231" ht="15">
      <c r="H231" t="s">
        <v>1310</v>
      </c>
    </row>
    <row r="232" ht="15">
      <c r="H232" t="s">
        <v>1311</v>
      </c>
    </row>
    <row r="233" ht="15">
      <c r="H233" t="s">
        <v>1312</v>
      </c>
    </row>
    <row r="234" ht="15">
      <c r="H234" t="s">
        <v>1313</v>
      </c>
    </row>
    <row r="235" ht="15">
      <c r="H235" t="s">
        <v>1314</v>
      </c>
    </row>
    <row r="236" ht="15">
      <c r="H236" t="s">
        <v>1315</v>
      </c>
    </row>
    <row r="237" ht="15">
      <c r="H237" t="s">
        <v>1316</v>
      </c>
    </row>
    <row r="238" ht="15">
      <c r="H238" t="s">
        <v>1317</v>
      </c>
    </row>
    <row r="239" ht="15">
      <c r="H239" t="s">
        <v>1318</v>
      </c>
    </row>
    <row r="240" ht="15">
      <c r="H240" t="s">
        <v>1319</v>
      </c>
    </row>
    <row r="241" ht="15">
      <c r="H241" t="s">
        <v>1320</v>
      </c>
    </row>
    <row r="242" ht="15">
      <c r="H242" t="s">
        <v>1321</v>
      </c>
    </row>
    <row r="243" ht="15">
      <c r="H243" t="s">
        <v>1322</v>
      </c>
    </row>
    <row r="244" ht="15">
      <c r="H244" t="s">
        <v>1323</v>
      </c>
    </row>
    <row r="245" ht="15">
      <c r="H245" t="s">
        <v>1324</v>
      </c>
    </row>
    <row r="246" ht="15">
      <c r="H246" t="s">
        <v>1325</v>
      </c>
    </row>
    <row r="247" ht="15">
      <c r="H247" t="s">
        <v>1326</v>
      </c>
    </row>
    <row r="248" ht="15">
      <c r="H248" t="s">
        <v>1327</v>
      </c>
    </row>
    <row r="249" ht="15">
      <c r="H249" t="s">
        <v>1328</v>
      </c>
    </row>
    <row r="250" ht="15">
      <c r="H250" t="s">
        <v>1329</v>
      </c>
    </row>
    <row r="251" ht="15">
      <c r="H251" t="s">
        <v>1330</v>
      </c>
    </row>
    <row r="252" ht="15">
      <c r="H252" t="s">
        <v>1331</v>
      </c>
    </row>
    <row r="253" ht="15">
      <c r="H253" t="s">
        <v>1332</v>
      </c>
    </row>
    <row r="254" ht="15">
      <c r="H254" t="s">
        <v>1333</v>
      </c>
    </row>
    <row r="255" ht="15">
      <c r="H255" t="s">
        <v>1334</v>
      </c>
    </row>
    <row r="256" ht="15">
      <c r="H256" t="s">
        <v>1335</v>
      </c>
    </row>
    <row r="257" ht="15">
      <c r="H257" t="s">
        <v>1336</v>
      </c>
    </row>
    <row r="258" ht="15">
      <c r="H258" t="s">
        <v>1337</v>
      </c>
    </row>
    <row r="259" ht="15">
      <c r="H259" t="s">
        <v>1338</v>
      </c>
    </row>
    <row r="260" ht="15">
      <c r="H260" t="s">
        <v>1339</v>
      </c>
    </row>
    <row r="261" ht="15">
      <c r="H261" t="s">
        <v>1340</v>
      </c>
    </row>
    <row r="262" ht="15">
      <c r="H262" t="s">
        <v>1341</v>
      </c>
    </row>
    <row r="263" ht="15">
      <c r="H263" t="s">
        <v>1342</v>
      </c>
    </row>
    <row r="264" ht="15">
      <c r="H264" t="s">
        <v>1343</v>
      </c>
    </row>
    <row r="265" ht="15">
      <c r="H265" t="s">
        <v>1344</v>
      </c>
    </row>
    <row r="266" ht="15">
      <c r="H266" t="s">
        <v>1345</v>
      </c>
    </row>
    <row r="267" ht="15">
      <c r="H267" t="s">
        <v>1346</v>
      </c>
    </row>
    <row r="268" ht="15">
      <c r="H268" t="s">
        <v>1347</v>
      </c>
    </row>
    <row r="269" ht="15">
      <c r="H269" t="s">
        <v>1348</v>
      </c>
    </row>
    <row r="270" ht="15">
      <c r="H270" t="s">
        <v>1349</v>
      </c>
    </row>
    <row r="271" ht="15">
      <c r="H271" t="s">
        <v>1350</v>
      </c>
    </row>
    <row r="272" ht="15">
      <c r="H272" t="s">
        <v>1351</v>
      </c>
    </row>
    <row r="273" ht="15">
      <c r="H273" t="s">
        <v>1352</v>
      </c>
    </row>
    <row r="274" ht="15">
      <c r="H274" t="s">
        <v>1353</v>
      </c>
    </row>
    <row r="275" ht="15">
      <c r="H275" t="s">
        <v>1354</v>
      </c>
    </row>
    <row r="276" ht="15">
      <c r="H276" t="s">
        <v>1355</v>
      </c>
    </row>
    <row r="277" ht="15">
      <c r="H277" t="s">
        <v>1356</v>
      </c>
    </row>
    <row r="278" ht="15">
      <c r="H278" t="s">
        <v>1357</v>
      </c>
    </row>
    <row r="279" ht="15">
      <c r="H279" t="s">
        <v>1358</v>
      </c>
    </row>
    <row r="280" ht="15">
      <c r="H280" t="s">
        <v>1359</v>
      </c>
    </row>
    <row r="281" ht="15">
      <c r="H281" t="s">
        <v>1360</v>
      </c>
    </row>
    <row r="282" ht="15">
      <c r="H282" t="s">
        <v>1361</v>
      </c>
    </row>
    <row r="283" ht="15">
      <c r="H283" t="s">
        <v>1362</v>
      </c>
    </row>
    <row r="284" ht="15">
      <c r="H284" t="s">
        <v>1363</v>
      </c>
    </row>
    <row r="285" ht="15">
      <c r="H285" t="s">
        <v>1364</v>
      </c>
    </row>
    <row r="286" ht="15">
      <c r="H286" t="s">
        <v>1365</v>
      </c>
    </row>
    <row r="287" ht="15">
      <c r="H287" t="s">
        <v>1366</v>
      </c>
    </row>
    <row r="288" ht="15">
      <c r="H288" t="s">
        <v>1367</v>
      </c>
    </row>
    <row r="289" ht="15">
      <c r="H289" t="s">
        <v>1368</v>
      </c>
    </row>
    <row r="290" ht="15">
      <c r="H290" t="s">
        <v>1369</v>
      </c>
    </row>
    <row r="291" ht="15">
      <c r="H291" t="s">
        <v>1370</v>
      </c>
    </row>
    <row r="292" ht="15">
      <c r="H292" t="s">
        <v>1371</v>
      </c>
    </row>
    <row r="293" ht="15">
      <c r="H293" t="s">
        <v>1372</v>
      </c>
    </row>
    <row r="294" ht="15">
      <c r="H294" t="s">
        <v>1373</v>
      </c>
    </row>
    <row r="295" ht="15">
      <c r="H295" t="s">
        <v>1374</v>
      </c>
    </row>
    <row r="296" ht="15">
      <c r="H296" t="s">
        <v>1375</v>
      </c>
    </row>
    <row r="297" ht="15">
      <c r="H297" t="s">
        <v>1376</v>
      </c>
    </row>
    <row r="298" ht="15">
      <c r="H298" t="s">
        <v>1377</v>
      </c>
    </row>
    <row r="299" ht="15">
      <c r="H299" t="s">
        <v>1378</v>
      </c>
    </row>
    <row r="300" ht="15">
      <c r="H300" t="s">
        <v>1111</v>
      </c>
    </row>
    <row r="301" ht="15">
      <c r="H301" t="s">
        <v>1379</v>
      </c>
    </row>
    <row r="302" ht="15">
      <c r="H302" t="s">
        <v>1380</v>
      </c>
    </row>
    <row r="303" ht="15">
      <c r="H303" t="s">
        <v>1381</v>
      </c>
    </row>
    <row r="304" ht="15">
      <c r="H304" t="s">
        <v>1382</v>
      </c>
    </row>
    <row r="305" ht="15">
      <c r="H305" t="s">
        <v>1383</v>
      </c>
    </row>
    <row r="306" ht="15">
      <c r="H306" t="s">
        <v>1384</v>
      </c>
    </row>
    <row r="307" ht="15">
      <c r="H307" t="s">
        <v>1385</v>
      </c>
    </row>
    <row r="308" ht="15">
      <c r="H308" t="s">
        <v>1386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310"/>
  <sheetViews>
    <sheetView workbookViewId="0" topLeftCell="A8">
      <selection activeCell="A3" sqref="A3:C30"/>
    </sheetView>
  </sheetViews>
  <sheetFormatPr defaultColWidth="9.140625" defaultRowHeight="15"/>
  <cols>
    <col min="1" max="1" width="14.7109375" style="0" bestFit="1" customWidth="1"/>
    <col min="2" max="2" width="22.28125" style="0" bestFit="1" customWidth="1"/>
    <col min="3" max="3" width="8.00390625" style="1" bestFit="1" customWidth="1"/>
    <col min="4" max="4" width="57.421875" style="0" bestFit="1" customWidth="1"/>
    <col min="5" max="5" width="14.140625" style="0" bestFit="1" customWidth="1"/>
    <col min="6" max="6" width="24.00390625" style="0" bestFit="1" customWidth="1"/>
    <col min="7" max="7" width="11.00390625" style="1" bestFit="1" customWidth="1"/>
    <col min="8" max="8" width="58.8515625" style="0" customWidth="1"/>
    <col min="9" max="9" width="11.57421875" style="6" bestFit="1" customWidth="1"/>
    <col min="10" max="11" width="9.140625" style="9" customWidth="1"/>
  </cols>
  <sheetData>
    <row r="8" spans="1:11" ht="15">
      <c r="A8" s="2" t="s">
        <v>151</v>
      </c>
      <c r="B8" s="2" t="s">
        <v>152</v>
      </c>
      <c r="C8" s="11" t="s">
        <v>153</v>
      </c>
      <c r="D8" s="7" t="s">
        <v>154</v>
      </c>
      <c r="E8" s="7" t="s">
        <v>155</v>
      </c>
      <c r="F8" s="7" t="s">
        <v>156</v>
      </c>
      <c r="G8" s="11" t="s">
        <v>681</v>
      </c>
      <c r="H8" s="7" t="s">
        <v>291</v>
      </c>
      <c r="I8" s="12" t="s">
        <v>292</v>
      </c>
      <c r="J8" s="7" t="s">
        <v>293</v>
      </c>
      <c r="K8" s="7" t="s">
        <v>294</v>
      </c>
    </row>
    <row r="9" spans="1:11" ht="15">
      <c r="A9" s="5" t="s">
        <v>0</v>
      </c>
      <c r="B9" s="4" t="s">
        <v>26</v>
      </c>
      <c r="C9" s="5" t="s">
        <v>52</v>
      </c>
      <c r="D9" s="4" t="s">
        <v>86</v>
      </c>
      <c r="E9" s="4">
        <v>290460</v>
      </c>
      <c r="F9" s="4" t="s">
        <v>26</v>
      </c>
      <c r="G9" s="5" t="s">
        <v>157</v>
      </c>
      <c r="H9" s="4" t="s">
        <v>223</v>
      </c>
      <c r="I9" s="10">
        <v>639.84</v>
      </c>
      <c r="J9" s="8">
        <v>1</v>
      </c>
      <c r="K9" s="8" t="s">
        <v>289</v>
      </c>
    </row>
    <row r="10" spans="1:11" ht="15">
      <c r="A10" s="5" t="s">
        <v>0</v>
      </c>
      <c r="B10" s="4" t="s">
        <v>26</v>
      </c>
      <c r="C10" s="5" t="s">
        <v>52</v>
      </c>
      <c r="D10" s="4" t="s">
        <v>86</v>
      </c>
      <c r="E10" s="4">
        <v>290460</v>
      </c>
      <c r="F10" s="4" t="s">
        <v>26</v>
      </c>
      <c r="G10" s="5" t="s">
        <v>158</v>
      </c>
      <c r="H10" s="4" t="s">
        <v>224</v>
      </c>
      <c r="I10" s="10">
        <v>9248.4</v>
      </c>
      <c r="J10" s="8">
        <v>6</v>
      </c>
      <c r="K10" s="8" t="s">
        <v>289</v>
      </c>
    </row>
    <row r="11" spans="1:11" ht="15">
      <c r="A11" s="5" t="s">
        <v>0</v>
      </c>
      <c r="B11" s="4" t="s">
        <v>26</v>
      </c>
      <c r="C11" s="5" t="s">
        <v>52</v>
      </c>
      <c r="D11" s="4" t="s">
        <v>86</v>
      </c>
      <c r="E11" s="4">
        <v>290460</v>
      </c>
      <c r="F11" s="4" t="s">
        <v>26</v>
      </c>
      <c r="G11" s="5" t="s">
        <v>159</v>
      </c>
      <c r="H11" s="4" t="s">
        <v>225</v>
      </c>
      <c r="I11" s="10">
        <v>6959.84</v>
      </c>
      <c r="J11" s="8">
        <v>8</v>
      </c>
      <c r="K11" s="8" t="s">
        <v>289</v>
      </c>
    </row>
    <row r="12" spans="1:11" ht="15">
      <c r="A12" s="5" t="s">
        <v>0</v>
      </c>
      <c r="B12" s="4" t="s">
        <v>26</v>
      </c>
      <c r="C12" s="5" t="s">
        <v>52</v>
      </c>
      <c r="D12" s="4" t="s">
        <v>86</v>
      </c>
      <c r="E12" s="4">
        <v>290460</v>
      </c>
      <c r="F12" s="4" t="s">
        <v>26</v>
      </c>
      <c r="G12" s="5" t="s">
        <v>160</v>
      </c>
      <c r="H12" s="4" t="s">
        <v>226</v>
      </c>
      <c r="I12" s="10">
        <v>12523.86</v>
      </c>
      <c r="J12" s="8">
        <v>9</v>
      </c>
      <c r="K12" s="8" t="s">
        <v>289</v>
      </c>
    </row>
    <row r="13" spans="1:11" ht="15">
      <c r="A13" s="5" t="s">
        <v>0</v>
      </c>
      <c r="B13" s="4" t="s">
        <v>26</v>
      </c>
      <c r="C13" s="5" t="s">
        <v>52</v>
      </c>
      <c r="D13" s="4" t="s">
        <v>86</v>
      </c>
      <c r="E13" s="4">
        <v>290460</v>
      </c>
      <c r="F13" s="4" t="s">
        <v>26</v>
      </c>
      <c r="G13" s="5" t="s">
        <v>161</v>
      </c>
      <c r="H13" s="4" t="s">
        <v>227</v>
      </c>
      <c r="I13" s="10">
        <v>2536.12</v>
      </c>
      <c r="J13" s="8">
        <v>2</v>
      </c>
      <c r="K13" s="8" t="s">
        <v>289</v>
      </c>
    </row>
    <row r="14" spans="1:11" ht="15">
      <c r="A14" s="5" t="s">
        <v>0</v>
      </c>
      <c r="B14" s="4" t="s">
        <v>26</v>
      </c>
      <c r="C14" s="5" t="s">
        <v>52</v>
      </c>
      <c r="D14" s="4" t="s">
        <v>86</v>
      </c>
      <c r="E14" s="4">
        <v>290460</v>
      </c>
      <c r="F14" s="4" t="s">
        <v>26</v>
      </c>
      <c r="G14" s="5" t="s">
        <v>162</v>
      </c>
      <c r="H14" s="4" t="s">
        <v>228</v>
      </c>
      <c r="I14" s="10">
        <v>306.47</v>
      </c>
      <c r="J14" s="8">
        <v>1</v>
      </c>
      <c r="K14" s="8" t="s">
        <v>289</v>
      </c>
    </row>
    <row r="15" spans="1:11" ht="15">
      <c r="A15" s="5" t="s">
        <v>0</v>
      </c>
      <c r="B15" s="4" t="s">
        <v>26</v>
      </c>
      <c r="C15" s="5" t="s">
        <v>52</v>
      </c>
      <c r="D15" s="4" t="s">
        <v>86</v>
      </c>
      <c r="E15" s="4">
        <v>290460</v>
      </c>
      <c r="F15" s="4" t="s">
        <v>26</v>
      </c>
      <c r="G15" s="5" t="s">
        <v>163</v>
      </c>
      <c r="H15" s="4" t="s">
        <v>229</v>
      </c>
      <c r="I15" s="10">
        <v>3505.92</v>
      </c>
      <c r="J15" s="8">
        <v>8</v>
      </c>
      <c r="K15" s="8" t="s">
        <v>289</v>
      </c>
    </row>
    <row r="16" spans="1:11" ht="15">
      <c r="A16" s="5" t="s">
        <v>0</v>
      </c>
      <c r="B16" s="4" t="s">
        <v>26</v>
      </c>
      <c r="C16" s="5" t="s">
        <v>52</v>
      </c>
      <c r="D16" s="4" t="s">
        <v>86</v>
      </c>
      <c r="E16" s="4">
        <v>290460</v>
      </c>
      <c r="F16" s="4" t="s">
        <v>26</v>
      </c>
      <c r="G16" s="5" t="s">
        <v>164</v>
      </c>
      <c r="H16" s="4" t="s">
        <v>230</v>
      </c>
      <c r="I16" s="10">
        <v>631.88</v>
      </c>
      <c r="J16" s="8">
        <v>1</v>
      </c>
      <c r="K16" s="8" t="s">
        <v>289</v>
      </c>
    </row>
    <row r="17" spans="1:11" ht="15">
      <c r="A17" s="5" t="s">
        <v>0</v>
      </c>
      <c r="B17" s="4" t="s">
        <v>26</v>
      </c>
      <c r="C17" s="5" t="s">
        <v>52</v>
      </c>
      <c r="D17" s="4" t="s">
        <v>86</v>
      </c>
      <c r="E17" s="4">
        <v>290460</v>
      </c>
      <c r="F17" s="4" t="s">
        <v>26</v>
      </c>
      <c r="G17" s="5" t="s">
        <v>165</v>
      </c>
      <c r="H17" s="4" t="s">
        <v>231</v>
      </c>
      <c r="I17" s="10">
        <v>4455.1</v>
      </c>
      <c r="J17" s="8">
        <v>5</v>
      </c>
      <c r="K17" s="8" t="s">
        <v>289</v>
      </c>
    </row>
    <row r="18" spans="1:11" ht="15">
      <c r="A18" s="5" t="s">
        <v>0</v>
      </c>
      <c r="B18" s="4" t="s">
        <v>26</v>
      </c>
      <c r="C18" s="5" t="s">
        <v>52</v>
      </c>
      <c r="D18" s="4" t="s">
        <v>86</v>
      </c>
      <c r="E18" s="4">
        <v>290460</v>
      </c>
      <c r="F18" s="4" t="s">
        <v>26</v>
      </c>
      <c r="G18" s="5" t="s">
        <v>166</v>
      </c>
      <c r="H18" s="4" t="s">
        <v>232</v>
      </c>
      <c r="I18" s="10">
        <v>509.86</v>
      </c>
      <c r="J18" s="8">
        <v>1</v>
      </c>
      <c r="K18" s="8" t="s">
        <v>289</v>
      </c>
    </row>
    <row r="19" spans="1:11" ht="15">
      <c r="A19" s="5" t="s">
        <v>0</v>
      </c>
      <c r="B19" s="4" t="s">
        <v>26</v>
      </c>
      <c r="C19" s="5" t="s">
        <v>52</v>
      </c>
      <c r="D19" s="4" t="s">
        <v>86</v>
      </c>
      <c r="E19" s="4">
        <v>290460</v>
      </c>
      <c r="F19" s="4" t="s">
        <v>26</v>
      </c>
      <c r="G19" s="5" t="s">
        <v>167</v>
      </c>
      <c r="H19" s="4" t="s">
        <v>233</v>
      </c>
      <c r="I19" s="10">
        <v>1079.84</v>
      </c>
      <c r="J19" s="8">
        <v>1</v>
      </c>
      <c r="K19" s="8" t="s">
        <v>289</v>
      </c>
    </row>
    <row r="20" spans="1:11" ht="15">
      <c r="A20" s="5" t="s">
        <v>0</v>
      </c>
      <c r="B20" s="4" t="s">
        <v>26</v>
      </c>
      <c r="C20" s="5" t="s">
        <v>52</v>
      </c>
      <c r="D20" s="4" t="s">
        <v>86</v>
      </c>
      <c r="E20" s="4">
        <v>290460</v>
      </c>
      <c r="F20" s="4" t="s">
        <v>26</v>
      </c>
      <c r="G20" s="5" t="s">
        <v>168</v>
      </c>
      <c r="H20" s="4" t="s">
        <v>234</v>
      </c>
      <c r="I20" s="10">
        <v>1119.74</v>
      </c>
      <c r="J20" s="8">
        <v>1</v>
      </c>
      <c r="K20" s="8" t="s">
        <v>289</v>
      </c>
    </row>
    <row r="21" spans="1:11" ht="15">
      <c r="A21" s="5" t="s">
        <v>1</v>
      </c>
      <c r="B21" s="4" t="s">
        <v>27</v>
      </c>
      <c r="C21" s="5" t="s">
        <v>53</v>
      </c>
      <c r="D21" s="4" t="s">
        <v>87</v>
      </c>
      <c r="E21" s="4">
        <v>290520</v>
      </c>
      <c r="F21" s="4" t="s">
        <v>27</v>
      </c>
      <c r="G21" s="5" t="s">
        <v>169</v>
      </c>
      <c r="H21" s="4" t="s">
        <v>235</v>
      </c>
      <c r="I21" s="10">
        <v>119.35</v>
      </c>
      <c r="J21" s="8">
        <v>1</v>
      </c>
      <c r="K21" s="8" t="s">
        <v>289</v>
      </c>
    </row>
    <row r="22" spans="1:11" ht="15">
      <c r="A22" s="5" t="s">
        <v>1</v>
      </c>
      <c r="B22" s="4" t="s">
        <v>27</v>
      </c>
      <c r="C22" s="5" t="s">
        <v>53</v>
      </c>
      <c r="D22" s="4" t="s">
        <v>87</v>
      </c>
      <c r="E22" s="4">
        <v>290520</v>
      </c>
      <c r="F22" s="4" t="s">
        <v>27</v>
      </c>
      <c r="G22" s="5" t="s">
        <v>168</v>
      </c>
      <c r="H22" s="4" t="s">
        <v>234</v>
      </c>
      <c r="I22" s="10">
        <v>1119.74</v>
      </c>
      <c r="J22" s="8">
        <v>1</v>
      </c>
      <c r="K22" s="8" t="s">
        <v>289</v>
      </c>
    </row>
    <row r="23" spans="1:11" ht="15">
      <c r="A23" s="5" t="s">
        <v>1</v>
      </c>
      <c r="B23" s="4" t="s">
        <v>27</v>
      </c>
      <c r="C23" s="5" t="s">
        <v>53</v>
      </c>
      <c r="D23" s="4" t="s">
        <v>87</v>
      </c>
      <c r="E23" s="4">
        <v>290520</v>
      </c>
      <c r="F23" s="4" t="s">
        <v>27</v>
      </c>
      <c r="G23" s="5" t="s">
        <v>160</v>
      </c>
      <c r="H23" s="4" t="s">
        <v>226</v>
      </c>
      <c r="I23" s="10">
        <v>12523.86</v>
      </c>
      <c r="J23" s="8">
        <v>9</v>
      </c>
      <c r="K23" s="8" t="s">
        <v>289</v>
      </c>
    </row>
    <row r="24" spans="1:11" ht="15">
      <c r="A24" s="5" t="s">
        <v>1</v>
      </c>
      <c r="B24" s="4" t="s">
        <v>27</v>
      </c>
      <c r="C24" s="5" t="s">
        <v>53</v>
      </c>
      <c r="D24" s="4" t="s">
        <v>87</v>
      </c>
      <c r="E24" s="4">
        <v>290520</v>
      </c>
      <c r="F24" s="4" t="s">
        <v>27</v>
      </c>
      <c r="G24" s="5" t="s">
        <v>159</v>
      </c>
      <c r="H24" s="4" t="s">
        <v>225</v>
      </c>
      <c r="I24" s="10">
        <v>9569.78</v>
      </c>
      <c r="J24" s="8">
        <v>11</v>
      </c>
      <c r="K24" s="8" t="s">
        <v>289</v>
      </c>
    </row>
    <row r="25" spans="1:11" ht="15">
      <c r="A25" s="5" t="s">
        <v>1</v>
      </c>
      <c r="B25" s="4" t="s">
        <v>27</v>
      </c>
      <c r="C25" s="5" t="s">
        <v>53</v>
      </c>
      <c r="D25" s="4" t="s">
        <v>87</v>
      </c>
      <c r="E25" s="4">
        <v>290520</v>
      </c>
      <c r="F25" s="4" t="s">
        <v>27</v>
      </c>
      <c r="G25" s="5" t="s">
        <v>170</v>
      </c>
      <c r="H25" s="4" t="s">
        <v>236</v>
      </c>
      <c r="I25" s="10">
        <v>1840.32</v>
      </c>
      <c r="J25" s="8">
        <v>2</v>
      </c>
      <c r="K25" s="8" t="s">
        <v>289</v>
      </c>
    </row>
    <row r="26" spans="1:11" ht="15">
      <c r="A26" s="5" t="s">
        <v>1</v>
      </c>
      <c r="B26" s="4" t="s">
        <v>27</v>
      </c>
      <c r="C26" s="5" t="s">
        <v>53</v>
      </c>
      <c r="D26" s="4" t="s">
        <v>87</v>
      </c>
      <c r="E26" s="4">
        <v>290520</v>
      </c>
      <c r="F26" s="4" t="s">
        <v>27</v>
      </c>
      <c r="G26" s="5" t="s">
        <v>171</v>
      </c>
      <c r="H26" s="4" t="s">
        <v>237</v>
      </c>
      <c r="I26" s="10">
        <v>613.14</v>
      </c>
      <c r="J26" s="8">
        <v>1</v>
      </c>
      <c r="K26" s="8" t="s">
        <v>289</v>
      </c>
    </row>
    <row r="27" spans="1:11" ht="15">
      <c r="A27" s="5" t="s">
        <v>1</v>
      </c>
      <c r="B27" s="4" t="s">
        <v>27</v>
      </c>
      <c r="C27" s="5" t="s">
        <v>53</v>
      </c>
      <c r="D27" s="4" t="s">
        <v>87</v>
      </c>
      <c r="E27" s="4">
        <v>290520</v>
      </c>
      <c r="F27" s="4" t="s">
        <v>27</v>
      </c>
      <c r="G27" s="5" t="s">
        <v>172</v>
      </c>
      <c r="H27" s="4" t="s">
        <v>238</v>
      </c>
      <c r="I27" s="10">
        <v>902.74</v>
      </c>
      <c r="J27" s="8">
        <v>1</v>
      </c>
      <c r="K27" s="8" t="s">
        <v>289</v>
      </c>
    </row>
    <row r="28" spans="1:11" ht="15">
      <c r="A28" s="5" t="s">
        <v>1</v>
      </c>
      <c r="B28" s="4" t="s">
        <v>27</v>
      </c>
      <c r="C28" s="5" t="s">
        <v>53</v>
      </c>
      <c r="D28" s="4" t="s">
        <v>87</v>
      </c>
      <c r="E28" s="4">
        <v>290520</v>
      </c>
      <c r="F28" s="4" t="s">
        <v>27</v>
      </c>
      <c r="G28" s="5" t="s">
        <v>173</v>
      </c>
      <c r="H28" s="4" t="s">
        <v>239</v>
      </c>
      <c r="I28" s="10">
        <v>1704.08</v>
      </c>
      <c r="J28" s="8">
        <v>2</v>
      </c>
      <c r="K28" s="8" t="s">
        <v>289</v>
      </c>
    </row>
    <row r="29" spans="1:11" ht="15">
      <c r="A29" s="5" t="s">
        <v>1</v>
      </c>
      <c r="B29" s="4" t="s">
        <v>27</v>
      </c>
      <c r="C29" s="5" t="s">
        <v>53</v>
      </c>
      <c r="D29" s="4" t="s">
        <v>87</v>
      </c>
      <c r="E29" s="4">
        <v>290520</v>
      </c>
      <c r="F29" s="4" t="s">
        <v>27</v>
      </c>
      <c r="G29" s="5" t="s">
        <v>174</v>
      </c>
      <c r="H29" s="4" t="s">
        <v>240</v>
      </c>
      <c r="I29" s="10">
        <v>2712.16</v>
      </c>
      <c r="J29" s="8">
        <v>8</v>
      </c>
      <c r="K29" s="8" t="s">
        <v>289</v>
      </c>
    </row>
    <row r="30" spans="1:11" ht="15">
      <c r="A30" s="5" t="s">
        <v>1</v>
      </c>
      <c r="B30" s="4" t="s">
        <v>27</v>
      </c>
      <c r="C30" s="5" t="s">
        <v>53</v>
      </c>
      <c r="D30" s="4" t="s">
        <v>87</v>
      </c>
      <c r="E30" s="4">
        <v>290520</v>
      </c>
      <c r="F30" s="4" t="s">
        <v>27</v>
      </c>
      <c r="G30" s="5" t="s">
        <v>175</v>
      </c>
      <c r="H30" s="4" t="s">
        <v>241</v>
      </c>
      <c r="I30" s="10">
        <v>372.54</v>
      </c>
      <c r="J30" s="8">
        <v>1</v>
      </c>
      <c r="K30" s="8" t="s">
        <v>289</v>
      </c>
    </row>
    <row r="31" spans="1:11" ht="15">
      <c r="A31" s="5" t="s">
        <v>1</v>
      </c>
      <c r="B31" s="4" t="s">
        <v>27</v>
      </c>
      <c r="C31" s="5" t="s">
        <v>53</v>
      </c>
      <c r="D31" s="4" t="s">
        <v>87</v>
      </c>
      <c r="E31" s="4">
        <v>290520</v>
      </c>
      <c r="F31" s="4" t="s">
        <v>27</v>
      </c>
      <c r="G31" s="5" t="s">
        <v>176</v>
      </c>
      <c r="H31" s="4" t="s">
        <v>242</v>
      </c>
      <c r="I31" s="10">
        <v>1417.29</v>
      </c>
      <c r="J31" s="8">
        <v>3</v>
      </c>
      <c r="K31" s="8" t="s">
        <v>289</v>
      </c>
    </row>
    <row r="32" spans="1:11" ht="15">
      <c r="A32" s="5" t="s">
        <v>1</v>
      </c>
      <c r="B32" s="4" t="s">
        <v>27</v>
      </c>
      <c r="C32" s="5" t="s">
        <v>53</v>
      </c>
      <c r="D32" s="4" t="s">
        <v>87</v>
      </c>
      <c r="E32" s="4">
        <v>290520</v>
      </c>
      <c r="F32" s="4" t="s">
        <v>27</v>
      </c>
      <c r="G32" s="5" t="s">
        <v>165</v>
      </c>
      <c r="H32" s="4" t="s">
        <v>231</v>
      </c>
      <c r="I32" s="10">
        <v>2673.06</v>
      </c>
      <c r="J32" s="8">
        <v>3</v>
      </c>
      <c r="K32" s="8" t="s">
        <v>289</v>
      </c>
    </row>
    <row r="33" spans="1:11" ht="15">
      <c r="A33" s="5" t="s">
        <v>1</v>
      </c>
      <c r="B33" s="4" t="s">
        <v>27</v>
      </c>
      <c r="C33" s="5" t="s">
        <v>53</v>
      </c>
      <c r="D33" s="4" t="s">
        <v>87</v>
      </c>
      <c r="E33" s="4">
        <v>290520</v>
      </c>
      <c r="F33" s="4" t="s">
        <v>27</v>
      </c>
      <c r="G33" s="5" t="s">
        <v>161</v>
      </c>
      <c r="H33" s="4" t="s">
        <v>227</v>
      </c>
      <c r="I33" s="10">
        <v>10144.48</v>
      </c>
      <c r="J33" s="8">
        <v>8</v>
      </c>
      <c r="K33" s="8" t="s">
        <v>289</v>
      </c>
    </row>
    <row r="34" spans="1:11" ht="15">
      <c r="A34" s="5" t="s">
        <v>1</v>
      </c>
      <c r="B34" s="4" t="s">
        <v>27</v>
      </c>
      <c r="C34" s="5" t="s">
        <v>53</v>
      </c>
      <c r="D34" s="4" t="s">
        <v>87</v>
      </c>
      <c r="E34" s="4">
        <v>290520</v>
      </c>
      <c r="F34" s="4" t="s">
        <v>27</v>
      </c>
      <c r="G34" s="5" t="s">
        <v>166</v>
      </c>
      <c r="H34" s="4" t="s">
        <v>232</v>
      </c>
      <c r="I34" s="10">
        <v>509.86</v>
      </c>
      <c r="J34" s="8">
        <v>1</v>
      </c>
      <c r="K34" s="8" t="s">
        <v>289</v>
      </c>
    </row>
    <row r="35" spans="1:11" ht="15">
      <c r="A35" s="5" t="s">
        <v>1</v>
      </c>
      <c r="B35" s="4" t="s">
        <v>27</v>
      </c>
      <c r="C35" s="5" t="s">
        <v>53</v>
      </c>
      <c r="D35" s="4" t="s">
        <v>87</v>
      </c>
      <c r="E35" s="4">
        <v>290520</v>
      </c>
      <c r="F35" s="4" t="s">
        <v>27</v>
      </c>
      <c r="G35" s="5" t="s">
        <v>177</v>
      </c>
      <c r="H35" s="4" t="s">
        <v>243</v>
      </c>
      <c r="I35" s="10">
        <v>696.36</v>
      </c>
      <c r="J35" s="8">
        <v>1</v>
      </c>
      <c r="K35" s="8" t="s">
        <v>289</v>
      </c>
    </row>
    <row r="36" spans="1:11" ht="15">
      <c r="A36" s="5" t="s">
        <v>1</v>
      </c>
      <c r="B36" s="4" t="s">
        <v>27</v>
      </c>
      <c r="C36" s="5" t="s">
        <v>53</v>
      </c>
      <c r="D36" s="4" t="s">
        <v>87</v>
      </c>
      <c r="E36" s="4">
        <v>290520</v>
      </c>
      <c r="F36" s="4" t="s">
        <v>27</v>
      </c>
      <c r="G36" s="5" t="s">
        <v>164</v>
      </c>
      <c r="H36" s="4" t="s">
        <v>230</v>
      </c>
      <c r="I36" s="10">
        <v>3791.28</v>
      </c>
      <c r="J36" s="8">
        <v>6</v>
      </c>
      <c r="K36" s="8" t="s">
        <v>289</v>
      </c>
    </row>
    <row r="37" spans="1:11" ht="15">
      <c r="A37" s="5" t="s">
        <v>1</v>
      </c>
      <c r="B37" s="4" t="s">
        <v>27</v>
      </c>
      <c r="C37" s="5" t="s">
        <v>53</v>
      </c>
      <c r="D37" s="4" t="s">
        <v>87</v>
      </c>
      <c r="E37" s="4">
        <v>290520</v>
      </c>
      <c r="F37" s="4" t="s">
        <v>27</v>
      </c>
      <c r="G37" s="5" t="s">
        <v>178</v>
      </c>
      <c r="H37" s="4" t="s">
        <v>244</v>
      </c>
      <c r="I37" s="10">
        <v>372.54</v>
      </c>
      <c r="J37" s="8">
        <v>1</v>
      </c>
      <c r="K37" s="8" t="s">
        <v>289</v>
      </c>
    </row>
    <row r="38" spans="1:11" ht="15">
      <c r="A38" s="5" t="s">
        <v>1</v>
      </c>
      <c r="B38" s="4" t="s">
        <v>27</v>
      </c>
      <c r="C38" s="5" t="s">
        <v>53</v>
      </c>
      <c r="D38" s="4" t="s">
        <v>87</v>
      </c>
      <c r="E38" s="4">
        <v>290520</v>
      </c>
      <c r="F38" s="4" t="s">
        <v>27</v>
      </c>
      <c r="G38" s="5" t="s">
        <v>167</v>
      </c>
      <c r="H38" s="4" t="s">
        <v>233</v>
      </c>
      <c r="I38" s="10">
        <v>2159.68</v>
      </c>
      <c r="J38" s="8">
        <v>2</v>
      </c>
      <c r="K38" s="8" t="s">
        <v>289</v>
      </c>
    </row>
    <row r="39" spans="1:11" ht="15">
      <c r="A39" s="5" t="s">
        <v>1</v>
      </c>
      <c r="B39" s="4" t="s">
        <v>27</v>
      </c>
      <c r="C39" s="5" t="s">
        <v>53</v>
      </c>
      <c r="D39" s="4" t="s">
        <v>87</v>
      </c>
      <c r="E39" s="4">
        <v>290520</v>
      </c>
      <c r="F39" s="4" t="s">
        <v>27</v>
      </c>
      <c r="G39" s="5" t="s">
        <v>158</v>
      </c>
      <c r="H39" s="4" t="s">
        <v>224</v>
      </c>
      <c r="I39" s="10">
        <v>4624.2</v>
      </c>
      <c r="J39" s="8">
        <v>3</v>
      </c>
      <c r="K39" s="8" t="s">
        <v>289</v>
      </c>
    </row>
    <row r="40" spans="1:11" ht="15">
      <c r="A40" s="5" t="s">
        <v>1</v>
      </c>
      <c r="B40" s="4" t="s">
        <v>27</v>
      </c>
      <c r="C40" s="5" t="s">
        <v>53</v>
      </c>
      <c r="D40" s="4" t="s">
        <v>87</v>
      </c>
      <c r="E40" s="4">
        <v>290520</v>
      </c>
      <c r="F40" s="4" t="s">
        <v>27</v>
      </c>
      <c r="G40" s="5" t="s">
        <v>162</v>
      </c>
      <c r="H40" s="4" t="s">
        <v>228</v>
      </c>
      <c r="I40" s="10">
        <v>1225.88</v>
      </c>
      <c r="J40" s="8">
        <v>4</v>
      </c>
      <c r="K40" s="8" t="s">
        <v>289</v>
      </c>
    </row>
    <row r="41" spans="1:11" ht="15">
      <c r="A41" s="5" t="s">
        <v>1</v>
      </c>
      <c r="B41" s="4" t="s">
        <v>27</v>
      </c>
      <c r="C41" s="5" t="s">
        <v>53</v>
      </c>
      <c r="D41" s="4" t="s">
        <v>87</v>
      </c>
      <c r="E41" s="4">
        <v>290520</v>
      </c>
      <c r="F41" s="4" t="s">
        <v>27</v>
      </c>
      <c r="G41" s="5" t="s">
        <v>179</v>
      </c>
      <c r="H41" s="4" t="s">
        <v>245</v>
      </c>
      <c r="I41" s="10">
        <v>2115.76</v>
      </c>
      <c r="J41" s="8">
        <v>2</v>
      </c>
      <c r="K41" s="8" t="s">
        <v>289</v>
      </c>
    </row>
    <row r="42" spans="1:11" ht="15">
      <c r="A42" s="5" t="s">
        <v>2</v>
      </c>
      <c r="B42" s="4" t="s">
        <v>28</v>
      </c>
      <c r="C42" s="5" t="s">
        <v>54</v>
      </c>
      <c r="D42" s="4" t="s">
        <v>88</v>
      </c>
      <c r="E42" s="4">
        <v>290910</v>
      </c>
      <c r="F42" s="4" t="s">
        <v>28</v>
      </c>
      <c r="G42" s="5" t="s">
        <v>164</v>
      </c>
      <c r="H42" s="4" t="s">
        <v>230</v>
      </c>
      <c r="I42" s="10">
        <v>631.88</v>
      </c>
      <c r="J42" s="8">
        <v>1</v>
      </c>
      <c r="K42" s="8" t="s">
        <v>289</v>
      </c>
    </row>
    <row r="43" spans="1:11" ht="15">
      <c r="A43" s="5" t="s">
        <v>2</v>
      </c>
      <c r="B43" s="4" t="s">
        <v>28</v>
      </c>
      <c r="C43" s="5" t="s">
        <v>54</v>
      </c>
      <c r="D43" s="4" t="s">
        <v>88</v>
      </c>
      <c r="E43" s="4">
        <v>290910</v>
      </c>
      <c r="F43" s="4" t="s">
        <v>28</v>
      </c>
      <c r="G43" s="5" t="s">
        <v>173</v>
      </c>
      <c r="H43" s="4" t="s">
        <v>239</v>
      </c>
      <c r="I43" s="10">
        <v>1704.08</v>
      </c>
      <c r="J43" s="8">
        <v>2</v>
      </c>
      <c r="K43" s="8" t="s">
        <v>289</v>
      </c>
    </row>
    <row r="44" spans="1:11" ht="15">
      <c r="A44" s="5" t="s">
        <v>3</v>
      </c>
      <c r="B44" s="4" t="s">
        <v>29</v>
      </c>
      <c r="C44" s="5" t="s">
        <v>55</v>
      </c>
      <c r="D44" s="4" t="s">
        <v>89</v>
      </c>
      <c r="E44" s="4">
        <v>291005</v>
      </c>
      <c r="F44" s="4" t="s">
        <v>29</v>
      </c>
      <c r="G44" s="5" t="s">
        <v>162</v>
      </c>
      <c r="H44" s="4" t="s">
        <v>228</v>
      </c>
      <c r="I44" s="10">
        <v>2145.29</v>
      </c>
      <c r="J44" s="8">
        <v>7</v>
      </c>
      <c r="K44" s="8" t="s">
        <v>289</v>
      </c>
    </row>
    <row r="45" spans="1:11" ht="15">
      <c r="A45" s="5" t="s">
        <v>3</v>
      </c>
      <c r="B45" s="4" t="s">
        <v>29</v>
      </c>
      <c r="C45" s="5" t="s">
        <v>55</v>
      </c>
      <c r="D45" s="4" t="s">
        <v>89</v>
      </c>
      <c r="E45" s="4">
        <v>291005</v>
      </c>
      <c r="F45" s="4" t="s">
        <v>29</v>
      </c>
      <c r="G45" s="5" t="s">
        <v>161</v>
      </c>
      <c r="H45" s="4" t="s">
        <v>227</v>
      </c>
      <c r="I45" s="10">
        <v>7608.36</v>
      </c>
      <c r="J45" s="8">
        <v>6</v>
      </c>
      <c r="K45" s="8" t="s">
        <v>289</v>
      </c>
    </row>
    <row r="46" spans="1:11" ht="15">
      <c r="A46" s="5" t="s">
        <v>3</v>
      </c>
      <c r="B46" s="4" t="s">
        <v>29</v>
      </c>
      <c r="C46" s="5" t="s">
        <v>55</v>
      </c>
      <c r="D46" s="4" t="s">
        <v>89</v>
      </c>
      <c r="E46" s="4">
        <v>291005</v>
      </c>
      <c r="F46" s="4" t="s">
        <v>29</v>
      </c>
      <c r="G46" s="5" t="s">
        <v>159</v>
      </c>
      <c r="H46" s="4" t="s">
        <v>225</v>
      </c>
      <c r="I46" s="10">
        <v>6959.84</v>
      </c>
      <c r="J46" s="8">
        <v>8</v>
      </c>
      <c r="K46" s="8" t="s">
        <v>289</v>
      </c>
    </row>
    <row r="47" spans="1:11" ht="15">
      <c r="A47" s="5" t="s">
        <v>3</v>
      </c>
      <c r="B47" s="4" t="s">
        <v>29</v>
      </c>
      <c r="C47" s="5" t="s">
        <v>55</v>
      </c>
      <c r="D47" s="4" t="s">
        <v>89</v>
      </c>
      <c r="E47" s="4">
        <v>291005</v>
      </c>
      <c r="F47" s="4" t="s">
        <v>29</v>
      </c>
      <c r="G47" s="5" t="s">
        <v>160</v>
      </c>
      <c r="H47" s="4" t="s">
        <v>226</v>
      </c>
      <c r="I47" s="10">
        <v>13915.4</v>
      </c>
      <c r="J47" s="8">
        <v>10</v>
      </c>
      <c r="K47" s="8" t="s">
        <v>289</v>
      </c>
    </row>
    <row r="48" spans="1:11" ht="15">
      <c r="A48" s="5" t="s">
        <v>3</v>
      </c>
      <c r="B48" s="4" t="s">
        <v>29</v>
      </c>
      <c r="C48" s="5" t="s">
        <v>55</v>
      </c>
      <c r="D48" s="4" t="s">
        <v>89</v>
      </c>
      <c r="E48" s="4">
        <v>291005</v>
      </c>
      <c r="F48" s="4" t="s">
        <v>29</v>
      </c>
      <c r="G48" s="5" t="s">
        <v>163</v>
      </c>
      <c r="H48" s="4" t="s">
        <v>229</v>
      </c>
      <c r="I48" s="10">
        <v>438.24</v>
      </c>
      <c r="J48" s="8">
        <v>1</v>
      </c>
      <c r="K48" s="8" t="s">
        <v>289</v>
      </c>
    </row>
    <row r="49" spans="1:11" ht="15">
      <c r="A49" s="5" t="s">
        <v>3</v>
      </c>
      <c r="B49" s="4" t="s">
        <v>29</v>
      </c>
      <c r="C49" s="5" t="s">
        <v>55</v>
      </c>
      <c r="D49" s="4" t="s">
        <v>89</v>
      </c>
      <c r="E49" s="4">
        <v>291005</v>
      </c>
      <c r="F49" s="4" t="s">
        <v>29</v>
      </c>
      <c r="G49" s="5" t="s">
        <v>165</v>
      </c>
      <c r="H49" s="4" t="s">
        <v>231</v>
      </c>
      <c r="I49" s="10">
        <v>6237.14</v>
      </c>
      <c r="J49" s="8">
        <v>7</v>
      </c>
      <c r="K49" s="8" t="s">
        <v>289</v>
      </c>
    </row>
    <row r="50" spans="1:11" ht="15">
      <c r="A50" s="5" t="s">
        <v>3</v>
      </c>
      <c r="B50" s="4" t="s">
        <v>29</v>
      </c>
      <c r="C50" s="5" t="s">
        <v>55</v>
      </c>
      <c r="D50" s="4" t="s">
        <v>89</v>
      </c>
      <c r="E50" s="4">
        <v>291005</v>
      </c>
      <c r="F50" s="4" t="s">
        <v>29</v>
      </c>
      <c r="G50" s="5" t="s">
        <v>168</v>
      </c>
      <c r="H50" s="4" t="s">
        <v>234</v>
      </c>
      <c r="I50" s="10">
        <v>3359.22</v>
      </c>
      <c r="J50" s="8">
        <v>3</v>
      </c>
      <c r="K50" s="8" t="s">
        <v>289</v>
      </c>
    </row>
    <row r="51" spans="1:11" ht="15">
      <c r="A51" s="5" t="s">
        <v>3</v>
      </c>
      <c r="B51" s="4" t="s">
        <v>29</v>
      </c>
      <c r="C51" s="5" t="s">
        <v>55</v>
      </c>
      <c r="D51" s="4" t="s">
        <v>89</v>
      </c>
      <c r="E51" s="4">
        <v>291005</v>
      </c>
      <c r="F51" s="4" t="s">
        <v>29</v>
      </c>
      <c r="G51" s="5" t="s">
        <v>174</v>
      </c>
      <c r="H51" s="4" t="s">
        <v>240</v>
      </c>
      <c r="I51" s="10">
        <v>2712.16</v>
      </c>
      <c r="J51" s="8">
        <v>8</v>
      </c>
      <c r="K51" s="8" t="s">
        <v>289</v>
      </c>
    </row>
    <row r="52" spans="1:11" ht="15">
      <c r="A52" s="5" t="s">
        <v>3</v>
      </c>
      <c r="B52" s="4" t="s">
        <v>29</v>
      </c>
      <c r="C52" s="5" t="s">
        <v>55</v>
      </c>
      <c r="D52" s="4" t="s">
        <v>89</v>
      </c>
      <c r="E52" s="4">
        <v>291005</v>
      </c>
      <c r="F52" s="4" t="s">
        <v>29</v>
      </c>
      <c r="G52" s="5" t="s">
        <v>173</v>
      </c>
      <c r="H52" s="4" t="s">
        <v>239</v>
      </c>
      <c r="I52" s="10">
        <v>852.04</v>
      </c>
      <c r="J52" s="8">
        <v>1</v>
      </c>
      <c r="K52" s="8" t="s">
        <v>289</v>
      </c>
    </row>
    <row r="53" spans="1:11" ht="15">
      <c r="A53" s="5" t="s">
        <v>4</v>
      </c>
      <c r="B53" s="4" t="s">
        <v>30</v>
      </c>
      <c r="C53" s="5" t="s">
        <v>56</v>
      </c>
      <c r="D53" s="4" t="s">
        <v>90</v>
      </c>
      <c r="E53" s="4">
        <v>291072</v>
      </c>
      <c r="F53" s="4" t="s">
        <v>30</v>
      </c>
      <c r="G53" s="5" t="s">
        <v>159</v>
      </c>
      <c r="H53" s="4" t="s">
        <v>225</v>
      </c>
      <c r="I53" s="10">
        <v>2609.94</v>
      </c>
      <c r="J53" s="8">
        <v>3</v>
      </c>
      <c r="K53" s="8" t="s">
        <v>289</v>
      </c>
    </row>
    <row r="54" spans="1:11" ht="15">
      <c r="A54" s="5" t="s">
        <v>4</v>
      </c>
      <c r="B54" s="4" t="s">
        <v>30</v>
      </c>
      <c r="C54" s="5" t="s">
        <v>56</v>
      </c>
      <c r="D54" s="4" t="s">
        <v>90</v>
      </c>
      <c r="E54" s="4">
        <v>291072</v>
      </c>
      <c r="F54" s="4" t="s">
        <v>30</v>
      </c>
      <c r="G54" s="5" t="s">
        <v>167</v>
      </c>
      <c r="H54" s="4" t="s">
        <v>233</v>
      </c>
      <c r="I54" s="10">
        <v>2159.68</v>
      </c>
      <c r="J54" s="8">
        <v>2</v>
      </c>
      <c r="K54" s="8" t="s">
        <v>289</v>
      </c>
    </row>
    <row r="55" spans="1:11" ht="15">
      <c r="A55" s="5" t="s">
        <v>4</v>
      </c>
      <c r="B55" s="4" t="s">
        <v>30</v>
      </c>
      <c r="C55" s="5" t="s">
        <v>56</v>
      </c>
      <c r="D55" s="4" t="s">
        <v>90</v>
      </c>
      <c r="E55" s="4">
        <v>291072</v>
      </c>
      <c r="F55" s="4" t="s">
        <v>30</v>
      </c>
      <c r="G55" s="5" t="s">
        <v>174</v>
      </c>
      <c r="H55" s="4" t="s">
        <v>240</v>
      </c>
      <c r="I55" s="10">
        <v>678.04</v>
      </c>
      <c r="J55" s="8">
        <v>2</v>
      </c>
      <c r="K55" s="8" t="s">
        <v>289</v>
      </c>
    </row>
    <row r="56" spans="1:11" ht="15">
      <c r="A56" s="5" t="s">
        <v>4</v>
      </c>
      <c r="B56" s="4" t="s">
        <v>30</v>
      </c>
      <c r="C56" s="5" t="s">
        <v>56</v>
      </c>
      <c r="D56" s="4" t="s">
        <v>90</v>
      </c>
      <c r="E56" s="4">
        <v>291072</v>
      </c>
      <c r="F56" s="4" t="s">
        <v>30</v>
      </c>
      <c r="G56" s="5" t="s">
        <v>161</v>
      </c>
      <c r="H56" s="4" t="s">
        <v>227</v>
      </c>
      <c r="I56" s="10">
        <v>10144.48</v>
      </c>
      <c r="J56" s="8">
        <v>8</v>
      </c>
      <c r="K56" s="8" t="s">
        <v>289</v>
      </c>
    </row>
    <row r="57" spans="1:11" ht="15">
      <c r="A57" s="5" t="s">
        <v>4</v>
      </c>
      <c r="B57" s="4" t="s">
        <v>30</v>
      </c>
      <c r="C57" s="5" t="s">
        <v>56</v>
      </c>
      <c r="D57" s="4" t="s">
        <v>90</v>
      </c>
      <c r="E57" s="4">
        <v>291072</v>
      </c>
      <c r="F57" s="4" t="s">
        <v>30</v>
      </c>
      <c r="G57" s="5" t="s">
        <v>160</v>
      </c>
      <c r="H57" s="4" t="s">
        <v>226</v>
      </c>
      <c r="I57" s="10">
        <v>6957.7</v>
      </c>
      <c r="J57" s="8">
        <v>5</v>
      </c>
      <c r="K57" s="8" t="s">
        <v>289</v>
      </c>
    </row>
    <row r="58" spans="1:11" ht="15">
      <c r="A58" s="5" t="s">
        <v>4</v>
      </c>
      <c r="B58" s="4" t="s">
        <v>30</v>
      </c>
      <c r="C58" s="5" t="s">
        <v>56</v>
      </c>
      <c r="D58" s="4" t="s">
        <v>90</v>
      </c>
      <c r="E58" s="4">
        <v>291072</v>
      </c>
      <c r="F58" s="4" t="s">
        <v>30</v>
      </c>
      <c r="G58" s="5" t="s">
        <v>180</v>
      </c>
      <c r="H58" s="4" t="s">
        <v>246</v>
      </c>
      <c r="I58" s="10">
        <v>313.44</v>
      </c>
      <c r="J58" s="8">
        <v>1</v>
      </c>
      <c r="K58" s="8" t="s">
        <v>289</v>
      </c>
    </row>
    <row r="59" spans="1:11" ht="15">
      <c r="A59" s="5" t="s">
        <v>4</v>
      </c>
      <c r="B59" s="4" t="s">
        <v>30</v>
      </c>
      <c r="C59" s="5" t="s">
        <v>56</v>
      </c>
      <c r="D59" s="4" t="s">
        <v>90</v>
      </c>
      <c r="E59" s="4">
        <v>291072</v>
      </c>
      <c r="F59" s="4" t="s">
        <v>30</v>
      </c>
      <c r="G59" s="5" t="s">
        <v>181</v>
      </c>
      <c r="H59" s="4" t="s">
        <v>247</v>
      </c>
      <c r="I59" s="10">
        <v>874.92</v>
      </c>
      <c r="J59" s="8">
        <v>1</v>
      </c>
      <c r="K59" s="8" t="s">
        <v>289</v>
      </c>
    </row>
    <row r="60" spans="1:11" ht="15">
      <c r="A60" s="5" t="s">
        <v>4</v>
      </c>
      <c r="B60" s="4" t="s">
        <v>30</v>
      </c>
      <c r="C60" s="5" t="s">
        <v>56</v>
      </c>
      <c r="D60" s="4" t="s">
        <v>90</v>
      </c>
      <c r="E60" s="4">
        <v>291072</v>
      </c>
      <c r="F60" s="4" t="s">
        <v>30</v>
      </c>
      <c r="G60" s="5" t="s">
        <v>163</v>
      </c>
      <c r="H60" s="4" t="s">
        <v>229</v>
      </c>
      <c r="I60" s="10">
        <v>876.48</v>
      </c>
      <c r="J60" s="8">
        <v>2</v>
      </c>
      <c r="K60" s="8" t="s">
        <v>289</v>
      </c>
    </row>
    <row r="61" spans="1:11" ht="15">
      <c r="A61" s="5" t="s">
        <v>4</v>
      </c>
      <c r="B61" s="4" t="s">
        <v>30</v>
      </c>
      <c r="C61" s="5" t="s">
        <v>57</v>
      </c>
      <c r="D61" s="4" t="s">
        <v>91</v>
      </c>
      <c r="E61" s="4">
        <v>291072</v>
      </c>
      <c r="F61" s="4" t="s">
        <v>30</v>
      </c>
      <c r="G61" s="5" t="s">
        <v>163</v>
      </c>
      <c r="H61" s="4" t="s">
        <v>229</v>
      </c>
      <c r="I61" s="10">
        <v>1314.72</v>
      </c>
      <c r="J61" s="8">
        <v>3</v>
      </c>
      <c r="K61" s="8" t="s">
        <v>289</v>
      </c>
    </row>
    <row r="62" spans="1:11" ht="15">
      <c r="A62" s="5" t="s">
        <v>4</v>
      </c>
      <c r="B62" s="4" t="s">
        <v>30</v>
      </c>
      <c r="C62" s="5" t="s">
        <v>56</v>
      </c>
      <c r="D62" s="4" t="s">
        <v>90</v>
      </c>
      <c r="E62" s="4">
        <v>291072</v>
      </c>
      <c r="F62" s="4" t="s">
        <v>30</v>
      </c>
      <c r="G62" s="5" t="s">
        <v>164</v>
      </c>
      <c r="H62" s="4" t="s">
        <v>230</v>
      </c>
      <c r="I62" s="10">
        <v>631.88</v>
      </c>
      <c r="J62" s="8">
        <v>1</v>
      </c>
      <c r="K62" s="8" t="s">
        <v>289</v>
      </c>
    </row>
    <row r="63" spans="1:11" ht="15">
      <c r="A63" s="5" t="s">
        <v>4</v>
      </c>
      <c r="B63" s="4" t="s">
        <v>30</v>
      </c>
      <c r="C63" s="5" t="s">
        <v>56</v>
      </c>
      <c r="D63" s="4" t="s">
        <v>90</v>
      </c>
      <c r="E63" s="4">
        <v>291072</v>
      </c>
      <c r="F63" s="4" t="s">
        <v>30</v>
      </c>
      <c r="G63" s="5" t="s">
        <v>173</v>
      </c>
      <c r="H63" s="4" t="s">
        <v>239</v>
      </c>
      <c r="I63" s="10">
        <v>1704.08</v>
      </c>
      <c r="J63" s="8">
        <v>2</v>
      </c>
      <c r="K63" s="8" t="s">
        <v>289</v>
      </c>
    </row>
    <row r="64" spans="1:11" ht="15">
      <c r="A64" s="5" t="s">
        <v>4</v>
      </c>
      <c r="B64" s="4" t="s">
        <v>30</v>
      </c>
      <c r="C64" s="5" t="s">
        <v>56</v>
      </c>
      <c r="D64" s="4" t="s">
        <v>90</v>
      </c>
      <c r="E64" s="4">
        <v>291072</v>
      </c>
      <c r="F64" s="4" t="s">
        <v>30</v>
      </c>
      <c r="G64" s="5" t="s">
        <v>158</v>
      </c>
      <c r="H64" s="4" t="s">
        <v>224</v>
      </c>
      <c r="I64" s="10">
        <v>1541.4</v>
      </c>
      <c r="J64" s="8">
        <v>1</v>
      </c>
      <c r="K64" s="8" t="s">
        <v>289</v>
      </c>
    </row>
    <row r="65" spans="1:11" ht="15">
      <c r="A65" s="5" t="s">
        <v>4</v>
      </c>
      <c r="B65" s="4" t="s">
        <v>30</v>
      </c>
      <c r="C65" s="5" t="s">
        <v>58</v>
      </c>
      <c r="D65" s="4" t="s">
        <v>92</v>
      </c>
      <c r="E65" s="4">
        <v>291072</v>
      </c>
      <c r="F65" s="4" t="s">
        <v>30</v>
      </c>
      <c r="G65" s="5" t="s">
        <v>159</v>
      </c>
      <c r="H65" s="4" t="s">
        <v>225</v>
      </c>
      <c r="I65" s="10">
        <v>869.98</v>
      </c>
      <c r="J65" s="8">
        <v>1</v>
      </c>
      <c r="K65" s="8" t="s">
        <v>289</v>
      </c>
    </row>
    <row r="66" spans="1:11" ht="15">
      <c r="A66" s="5" t="s">
        <v>4</v>
      </c>
      <c r="B66" s="4" t="s">
        <v>30</v>
      </c>
      <c r="C66" s="5" t="s">
        <v>57</v>
      </c>
      <c r="D66" s="4" t="s">
        <v>91</v>
      </c>
      <c r="E66" s="4">
        <v>291072</v>
      </c>
      <c r="F66" s="4" t="s">
        <v>30</v>
      </c>
      <c r="G66" s="5" t="s">
        <v>159</v>
      </c>
      <c r="H66" s="4" t="s">
        <v>225</v>
      </c>
      <c r="I66" s="10">
        <v>869.98</v>
      </c>
      <c r="J66" s="8">
        <v>1</v>
      </c>
      <c r="K66" s="8" t="s">
        <v>289</v>
      </c>
    </row>
    <row r="67" spans="1:11" ht="15">
      <c r="A67" s="5" t="s">
        <v>4</v>
      </c>
      <c r="B67" s="4" t="s">
        <v>30</v>
      </c>
      <c r="C67" s="5" t="s">
        <v>57</v>
      </c>
      <c r="D67" s="4" t="s">
        <v>91</v>
      </c>
      <c r="E67" s="4">
        <v>291072</v>
      </c>
      <c r="F67" s="4" t="s">
        <v>30</v>
      </c>
      <c r="G67" s="5" t="s">
        <v>167</v>
      </c>
      <c r="H67" s="4" t="s">
        <v>233</v>
      </c>
      <c r="I67" s="10">
        <v>1079.84</v>
      </c>
      <c r="J67" s="8">
        <v>1</v>
      </c>
      <c r="K67" s="8" t="s">
        <v>289</v>
      </c>
    </row>
    <row r="68" spans="1:11" ht="15">
      <c r="A68" s="5" t="s">
        <v>4</v>
      </c>
      <c r="B68" s="4" t="s">
        <v>30</v>
      </c>
      <c r="C68" s="5" t="s">
        <v>57</v>
      </c>
      <c r="D68" s="4" t="s">
        <v>91</v>
      </c>
      <c r="E68" s="4">
        <v>291072</v>
      </c>
      <c r="F68" s="4" t="s">
        <v>30</v>
      </c>
      <c r="G68" s="5" t="s">
        <v>173</v>
      </c>
      <c r="H68" s="4" t="s">
        <v>239</v>
      </c>
      <c r="I68" s="10">
        <v>2556.12</v>
      </c>
      <c r="J68" s="8">
        <v>3</v>
      </c>
      <c r="K68" s="8" t="s">
        <v>289</v>
      </c>
    </row>
    <row r="69" spans="1:11" ht="15">
      <c r="A69" s="5" t="s">
        <v>4</v>
      </c>
      <c r="B69" s="4" t="s">
        <v>30</v>
      </c>
      <c r="C69" s="5" t="s">
        <v>56</v>
      </c>
      <c r="D69" s="4" t="s">
        <v>90</v>
      </c>
      <c r="E69" s="4">
        <v>291072</v>
      </c>
      <c r="F69" s="4" t="s">
        <v>30</v>
      </c>
      <c r="G69" s="5" t="s">
        <v>182</v>
      </c>
      <c r="H69" s="4" t="s">
        <v>248</v>
      </c>
      <c r="I69" s="10">
        <v>2003.42</v>
      </c>
      <c r="J69" s="8">
        <v>1</v>
      </c>
      <c r="K69" s="8" t="s">
        <v>289</v>
      </c>
    </row>
    <row r="70" spans="1:11" ht="15">
      <c r="A70" s="5" t="s">
        <v>4</v>
      </c>
      <c r="B70" s="4" t="s">
        <v>30</v>
      </c>
      <c r="C70" s="5" t="s">
        <v>56</v>
      </c>
      <c r="D70" s="4" t="s">
        <v>90</v>
      </c>
      <c r="E70" s="4">
        <v>291072</v>
      </c>
      <c r="F70" s="4" t="s">
        <v>30</v>
      </c>
      <c r="G70" s="5" t="s">
        <v>165</v>
      </c>
      <c r="H70" s="4" t="s">
        <v>231</v>
      </c>
      <c r="I70" s="10">
        <v>5346.12</v>
      </c>
      <c r="J70" s="8">
        <v>6</v>
      </c>
      <c r="K70" s="8" t="s">
        <v>289</v>
      </c>
    </row>
    <row r="71" spans="1:11" ht="15">
      <c r="A71" s="5" t="s">
        <v>4</v>
      </c>
      <c r="B71" s="4" t="s">
        <v>30</v>
      </c>
      <c r="C71" s="5" t="s">
        <v>57</v>
      </c>
      <c r="D71" s="4" t="s">
        <v>91</v>
      </c>
      <c r="E71" s="4">
        <v>291072</v>
      </c>
      <c r="F71" s="4" t="s">
        <v>30</v>
      </c>
      <c r="G71" s="5" t="s">
        <v>165</v>
      </c>
      <c r="H71" s="4" t="s">
        <v>231</v>
      </c>
      <c r="I71" s="10">
        <v>891.02</v>
      </c>
      <c r="J71" s="8">
        <v>1</v>
      </c>
      <c r="K71" s="8" t="s">
        <v>289</v>
      </c>
    </row>
    <row r="72" spans="1:11" ht="15">
      <c r="A72" s="5" t="s">
        <v>5</v>
      </c>
      <c r="B72" s="4" t="s">
        <v>31</v>
      </c>
      <c r="C72" s="5" t="s">
        <v>59</v>
      </c>
      <c r="D72" s="4" t="s">
        <v>93</v>
      </c>
      <c r="E72" s="4">
        <v>291085</v>
      </c>
      <c r="F72" s="4" t="s">
        <v>31</v>
      </c>
      <c r="G72" s="5" t="s">
        <v>163</v>
      </c>
      <c r="H72" s="4" t="s">
        <v>229</v>
      </c>
      <c r="I72" s="10">
        <v>438.24</v>
      </c>
      <c r="J72" s="8">
        <v>1</v>
      </c>
      <c r="K72" s="8" t="s">
        <v>289</v>
      </c>
    </row>
    <row r="73" spans="1:11" ht="15">
      <c r="A73" s="5" t="s">
        <v>5</v>
      </c>
      <c r="B73" s="4" t="s">
        <v>31</v>
      </c>
      <c r="C73" s="5" t="s">
        <v>59</v>
      </c>
      <c r="D73" s="4" t="s">
        <v>93</v>
      </c>
      <c r="E73" s="4">
        <v>291085</v>
      </c>
      <c r="F73" s="4" t="s">
        <v>31</v>
      </c>
      <c r="G73" s="5" t="s">
        <v>165</v>
      </c>
      <c r="H73" s="4" t="s">
        <v>231</v>
      </c>
      <c r="I73" s="10">
        <v>891.02</v>
      </c>
      <c r="J73" s="8">
        <v>1</v>
      </c>
      <c r="K73" s="8" t="s">
        <v>289</v>
      </c>
    </row>
    <row r="74" spans="1:11" ht="15">
      <c r="A74" s="5" t="s">
        <v>5</v>
      </c>
      <c r="B74" s="4" t="s">
        <v>31</v>
      </c>
      <c r="C74" s="5" t="s">
        <v>59</v>
      </c>
      <c r="D74" s="4" t="s">
        <v>93</v>
      </c>
      <c r="E74" s="4">
        <v>291085</v>
      </c>
      <c r="F74" s="4" t="s">
        <v>31</v>
      </c>
      <c r="G74" s="5" t="s">
        <v>173</v>
      </c>
      <c r="H74" s="4" t="s">
        <v>239</v>
      </c>
      <c r="I74" s="10">
        <v>852.04</v>
      </c>
      <c r="J74" s="8">
        <v>1</v>
      </c>
      <c r="K74" s="8" t="s">
        <v>289</v>
      </c>
    </row>
    <row r="75" spans="1:11" ht="15">
      <c r="A75" s="5" t="s">
        <v>5</v>
      </c>
      <c r="B75" s="4" t="s">
        <v>31</v>
      </c>
      <c r="C75" s="5" t="s">
        <v>59</v>
      </c>
      <c r="D75" s="4" t="s">
        <v>93</v>
      </c>
      <c r="E75" s="4">
        <v>291085</v>
      </c>
      <c r="F75" s="4" t="s">
        <v>31</v>
      </c>
      <c r="G75" s="5" t="s">
        <v>159</v>
      </c>
      <c r="H75" s="4" t="s">
        <v>225</v>
      </c>
      <c r="I75" s="10">
        <v>2609.94</v>
      </c>
      <c r="J75" s="8">
        <v>3</v>
      </c>
      <c r="K75" s="8" t="s">
        <v>289</v>
      </c>
    </row>
    <row r="76" spans="1:11" ht="15">
      <c r="A76" s="5" t="s">
        <v>5</v>
      </c>
      <c r="B76" s="4" t="s">
        <v>31</v>
      </c>
      <c r="C76" s="5" t="s">
        <v>59</v>
      </c>
      <c r="D76" s="4" t="s">
        <v>93</v>
      </c>
      <c r="E76" s="4">
        <v>291085</v>
      </c>
      <c r="F76" s="4" t="s">
        <v>31</v>
      </c>
      <c r="G76" s="5" t="s">
        <v>168</v>
      </c>
      <c r="H76" s="4" t="s">
        <v>234</v>
      </c>
      <c r="I76" s="10">
        <v>4478.96</v>
      </c>
      <c r="J76" s="8">
        <v>4</v>
      </c>
      <c r="K76" s="8" t="s">
        <v>289</v>
      </c>
    </row>
    <row r="77" spans="1:11" ht="15">
      <c r="A77" s="5" t="s">
        <v>6</v>
      </c>
      <c r="B77" s="4" t="s">
        <v>32</v>
      </c>
      <c r="C77" s="5" t="s">
        <v>60</v>
      </c>
      <c r="D77" s="4" t="s">
        <v>94</v>
      </c>
      <c r="E77" s="4">
        <v>291190</v>
      </c>
      <c r="F77" s="4" t="s">
        <v>32</v>
      </c>
      <c r="G77" s="5" t="s">
        <v>165</v>
      </c>
      <c r="H77" s="4" t="s">
        <v>231</v>
      </c>
      <c r="I77" s="10">
        <v>4455.1</v>
      </c>
      <c r="J77" s="8">
        <v>5</v>
      </c>
      <c r="K77" s="8" t="s">
        <v>289</v>
      </c>
    </row>
    <row r="78" spans="1:11" ht="15">
      <c r="A78" s="5" t="s">
        <v>6</v>
      </c>
      <c r="B78" s="4" t="s">
        <v>32</v>
      </c>
      <c r="C78" s="5" t="s">
        <v>60</v>
      </c>
      <c r="D78" s="4" t="s">
        <v>94</v>
      </c>
      <c r="E78" s="4">
        <v>291190</v>
      </c>
      <c r="F78" s="4" t="s">
        <v>32</v>
      </c>
      <c r="G78" s="5" t="s">
        <v>168</v>
      </c>
      <c r="H78" s="4" t="s">
        <v>234</v>
      </c>
      <c r="I78" s="10">
        <v>2239.48</v>
      </c>
      <c r="J78" s="8">
        <v>2</v>
      </c>
      <c r="K78" s="8" t="s">
        <v>289</v>
      </c>
    </row>
    <row r="79" spans="1:11" ht="15">
      <c r="A79" s="5" t="s">
        <v>6</v>
      </c>
      <c r="B79" s="4" t="s">
        <v>32</v>
      </c>
      <c r="C79" s="5" t="s">
        <v>60</v>
      </c>
      <c r="D79" s="4" t="s">
        <v>94</v>
      </c>
      <c r="E79" s="4">
        <v>291190</v>
      </c>
      <c r="F79" s="4" t="s">
        <v>32</v>
      </c>
      <c r="G79" s="5" t="s">
        <v>159</v>
      </c>
      <c r="H79" s="4" t="s">
        <v>225</v>
      </c>
      <c r="I79" s="10">
        <v>1739.96</v>
      </c>
      <c r="J79" s="8">
        <v>2</v>
      </c>
      <c r="K79" s="8" t="s">
        <v>289</v>
      </c>
    </row>
    <row r="80" spans="1:11" ht="15">
      <c r="A80" s="5" t="s">
        <v>6</v>
      </c>
      <c r="B80" s="4" t="s">
        <v>32</v>
      </c>
      <c r="C80" s="5" t="s">
        <v>60</v>
      </c>
      <c r="D80" s="4" t="s">
        <v>94</v>
      </c>
      <c r="E80" s="4">
        <v>291190</v>
      </c>
      <c r="F80" s="4" t="s">
        <v>32</v>
      </c>
      <c r="G80" s="5" t="s">
        <v>173</v>
      </c>
      <c r="H80" s="4" t="s">
        <v>239</v>
      </c>
      <c r="I80" s="10">
        <v>1704.08</v>
      </c>
      <c r="J80" s="8">
        <v>2</v>
      </c>
      <c r="K80" s="8" t="s">
        <v>289</v>
      </c>
    </row>
    <row r="81" spans="1:11" ht="15">
      <c r="A81" s="5" t="s">
        <v>6</v>
      </c>
      <c r="B81" s="4" t="s">
        <v>32</v>
      </c>
      <c r="C81" s="5" t="s">
        <v>60</v>
      </c>
      <c r="D81" s="4" t="s">
        <v>94</v>
      </c>
      <c r="E81" s="4">
        <v>291190</v>
      </c>
      <c r="F81" s="4" t="s">
        <v>32</v>
      </c>
      <c r="G81" s="5" t="s">
        <v>161</v>
      </c>
      <c r="H81" s="4" t="s">
        <v>227</v>
      </c>
      <c r="I81" s="10">
        <v>7608.36</v>
      </c>
      <c r="J81" s="8">
        <v>6</v>
      </c>
      <c r="K81" s="8" t="s">
        <v>289</v>
      </c>
    </row>
    <row r="82" spans="1:11" ht="15">
      <c r="A82" s="5" t="s">
        <v>7</v>
      </c>
      <c r="B82" s="4" t="s">
        <v>33</v>
      </c>
      <c r="C82" s="5" t="s">
        <v>61</v>
      </c>
      <c r="D82" s="4" t="s">
        <v>95</v>
      </c>
      <c r="E82" s="4">
        <v>291460</v>
      </c>
      <c r="F82" s="4" t="s">
        <v>33</v>
      </c>
      <c r="G82" s="5" t="s">
        <v>167</v>
      </c>
      <c r="H82" s="4" t="s">
        <v>233</v>
      </c>
      <c r="I82" s="10">
        <v>2159.68</v>
      </c>
      <c r="J82" s="8">
        <v>2</v>
      </c>
      <c r="K82" s="8" t="s">
        <v>289</v>
      </c>
    </row>
    <row r="83" spans="1:11" ht="15">
      <c r="A83" s="5" t="s">
        <v>7</v>
      </c>
      <c r="B83" s="4" t="s">
        <v>33</v>
      </c>
      <c r="C83" s="5" t="s">
        <v>61</v>
      </c>
      <c r="D83" s="4" t="s">
        <v>95</v>
      </c>
      <c r="E83" s="4">
        <v>291460</v>
      </c>
      <c r="F83" s="4" t="s">
        <v>33</v>
      </c>
      <c r="G83" s="5" t="s">
        <v>170</v>
      </c>
      <c r="H83" s="4" t="s">
        <v>236</v>
      </c>
      <c r="I83" s="10">
        <v>920.16</v>
      </c>
      <c r="J83" s="8">
        <v>1</v>
      </c>
      <c r="K83" s="8" t="s">
        <v>289</v>
      </c>
    </row>
    <row r="84" spans="1:11" ht="15">
      <c r="A84" s="5" t="s">
        <v>7</v>
      </c>
      <c r="B84" s="4" t="s">
        <v>33</v>
      </c>
      <c r="C84" s="5" t="s">
        <v>61</v>
      </c>
      <c r="D84" s="4" t="s">
        <v>95</v>
      </c>
      <c r="E84" s="4">
        <v>291460</v>
      </c>
      <c r="F84" s="4" t="s">
        <v>33</v>
      </c>
      <c r="G84" s="5" t="s">
        <v>168</v>
      </c>
      <c r="H84" s="4" t="s">
        <v>234</v>
      </c>
      <c r="I84" s="10">
        <v>2239.48</v>
      </c>
      <c r="J84" s="8">
        <v>2</v>
      </c>
      <c r="K84" s="8" t="s">
        <v>289</v>
      </c>
    </row>
    <row r="85" spans="1:11" ht="15">
      <c r="A85" s="5" t="s">
        <v>7</v>
      </c>
      <c r="B85" s="4" t="s">
        <v>33</v>
      </c>
      <c r="C85" s="5" t="s">
        <v>61</v>
      </c>
      <c r="D85" s="4" t="s">
        <v>95</v>
      </c>
      <c r="E85" s="4">
        <v>291460</v>
      </c>
      <c r="F85" s="4" t="s">
        <v>33</v>
      </c>
      <c r="G85" s="5" t="s">
        <v>173</v>
      </c>
      <c r="H85" s="4" t="s">
        <v>239</v>
      </c>
      <c r="I85" s="10">
        <v>852.04</v>
      </c>
      <c r="J85" s="8">
        <v>1</v>
      </c>
      <c r="K85" s="8" t="s">
        <v>289</v>
      </c>
    </row>
    <row r="86" spans="1:11" ht="15">
      <c r="A86" s="5" t="s">
        <v>7</v>
      </c>
      <c r="B86" s="4" t="s">
        <v>33</v>
      </c>
      <c r="C86" s="5" t="s">
        <v>61</v>
      </c>
      <c r="D86" s="4" t="s">
        <v>95</v>
      </c>
      <c r="E86" s="4">
        <v>291460</v>
      </c>
      <c r="F86" s="4" t="s">
        <v>33</v>
      </c>
      <c r="G86" s="5" t="s">
        <v>183</v>
      </c>
      <c r="H86" s="4" t="s">
        <v>249</v>
      </c>
      <c r="I86" s="10">
        <v>449.2</v>
      </c>
      <c r="J86" s="8">
        <v>1</v>
      </c>
      <c r="K86" s="8" t="s">
        <v>289</v>
      </c>
    </row>
    <row r="87" spans="1:11" ht="15">
      <c r="A87" s="5" t="s">
        <v>7</v>
      </c>
      <c r="B87" s="4" t="s">
        <v>33</v>
      </c>
      <c r="C87" s="5" t="s">
        <v>61</v>
      </c>
      <c r="D87" s="4" t="s">
        <v>95</v>
      </c>
      <c r="E87" s="4">
        <v>291460</v>
      </c>
      <c r="F87" s="4" t="s">
        <v>33</v>
      </c>
      <c r="G87" s="5" t="s">
        <v>176</v>
      </c>
      <c r="H87" s="4" t="s">
        <v>242</v>
      </c>
      <c r="I87" s="10">
        <v>4251.87</v>
      </c>
      <c r="J87" s="8">
        <v>9</v>
      </c>
      <c r="K87" s="8" t="s">
        <v>289</v>
      </c>
    </row>
    <row r="88" spans="1:11" ht="15">
      <c r="A88" s="5" t="s">
        <v>7</v>
      </c>
      <c r="B88" s="4" t="s">
        <v>33</v>
      </c>
      <c r="C88" s="5" t="s">
        <v>61</v>
      </c>
      <c r="D88" s="4" t="s">
        <v>95</v>
      </c>
      <c r="E88" s="4">
        <v>291460</v>
      </c>
      <c r="F88" s="4" t="s">
        <v>33</v>
      </c>
      <c r="G88" s="5" t="s">
        <v>159</v>
      </c>
      <c r="H88" s="4" t="s">
        <v>225</v>
      </c>
      <c r="I88" s="10">
        <v>6089.86</v>
      </c>
      <c r="J88" s="8">
        <v>7</v>
      </c>
      <c r="K88" s="8" t="s">
        <v>289</v>
      </c>
    </row>
    <row r="89" spans="1:11" ht="15">
      <c r="A89" s="5" t="s">
        <v>7</v>
      </c>
      <c r="B89" s="4" t="s">
        <v>33</v>
      </c>
      <c r="C89" s="5" t="s">
        <v>61</v>
      </c>
      <c r="D89" s="4" t="s">
        <v>95</v>
      </c>
      <c r="E89" s="4">
        <v>291460</v>
      </c>
      <c r="F89" s="4" t="s">
        <v>33</v>
      </c>
      <c r="G89" s="5" t="s">
        <v>171</v>
      </c>
      <c r="H89" s="4" t="s">
        <v>237</v>
      </c>
      <c r="I89" s="10">
        <v>5518.26</v>
      </c>
      <c r="J89" s="8">
        <v>9</v>
      </c>
      <c r="K89" s="8" t="s">
        <v>289</v>
      </c>
    </row>
    <row r="90" spans="1:11" ht="15">
      <c r="A90" s="5" t="s">
        <v>7</v>
      </c>
      <c r="B90" s="4" t="s">
        <v>33</v>
      </c>
      <c r="C90" s="5" t="s">
        <v>61</v>
      </c>
      <c r="D90" s="4" t="s">
        <v>95</v>
      </c>
      <c r="E90" s="4">
        <v>291460</v>
      </c>
      <c r="F90" s="4" t="s">
        <v>33</v>
      </c>
      <c r="G90" s="5" t="s">
        <v>177</v>
      </c>
      <c r="H90" s="4" t="s">
        <v>243</v>
      </c>
      <c r="I90" s="10">
        <v>696.36</v>
      </c>
      <c r="J90" s="8">
        <v>1</v>
      </c>
      <c r="K90" s="8" t="s">
        <v>289</v>
      </c>
    </row>
    <row r="91" spans="1:11" ht="15">
      <c r="A91" s="5" t="s">
        <v>7</v>
      </c>
      <c r="B91" s="4" t="s">
        <v>33</v>
      </c>
      <c r="C91" s="5" t="s">
        <v>61</v>
      </c>
      <c r="D91" s="4" t="s">
        <v>95</v>
      </c>
      <c r="E91" s="4">
        <v>291460</v>
      </c>
      <c r="F91" s="4" t="s">
        <v>33</v>
      </c>
      <c r="G91" s="5" t="s">
        <v>184</v>
      </c>
      <c r="H91" s="4" t="s">
        <v>250</v>
      </c>
      <c r="I91" s="10">
        <v>59350.72</v>
      </c>
      <c r="J91" s="8">
        <v>88</v>
      </c>
      <c r="K91" s="8" t="s">
        <v>289</v>
      </c>
    </row>
    <row r="92" spans="1:11" ht="15">
      <c r="A92" s="5" t="s">
        <v>7</v>
      </c>
      <c r="B92" s="4" t="s">
        <v>33</v>
      </c>
      <c r="C92" s="5" t="s">
        <v>61</v>
      </c>
      <c r="D92" s="4" t="s">
        <v>95</v>
      </c>
      <c r="E92" s="4">
        <v>291460</v>
      </c>
      <c r="F92" s="4" t="s">
        <v>33</v>
      </c>
      <c r="G92" s="5" t="s">
        <v>165</v>
      </c>
      <c r="H92" s="4" t="s">
        <v>231</v>
      </c>
      <c r="I92" s="10">
        <v>8019.18</v>
      </c>
      <c r="J92" s="8">
        <v>9</v>
      </c>
      <c r="K92" s="8" t="s">
        <v>289</v>
      </c>
    </row>
    <row r="93" spans="1:11" ht="15">
      <c r="A93" s="5" t="s">
        <v>7</v>
      </c>
      <c r="B93" s="4" t="s">
        <v>33</v>
      </c>
      <c r="C93" s="5" t="s">
        <v>61</v>
      </c>
      <c r="D93" s="4" t="s">
        <v>95</v>
      </c>
      <c r="E93" s="4">
        <v>291460</v>
      </c>
      <c r="F93" s="4" t="s">
        <v>33</v>
      </c>
      <c r="G93" s="5" t="s">
        <v>161</v>
      </c>
      <c r="H93" s="4" t="s">
        <v>227</v>
      </c>
      <c r="I93" s="10">
        <v>19020.9</v>
      </c>
      <c r="J93" s="8">
        <v>15</v>
      </c>
      <c r="K93" s="8" t="s">
        <v>289</v>
      </c>
    </row>
    <row r="94" spans="1:11" ht="15">
      <c r="A94" s="5" t="s">
        <v>7</v>
      </c>
      <c r="B94" s="4" t="s">
        <v>33</v>
      </c>
      <c r="C94" s="5" t="s">
        <v>61</v>
      </c>
      <c r="D94" s="4" t="s">
        <v>95</v>
      </c>
      <c r="E94" s="4">
        <v>291460</v>
      </c>
      <c r="F94" s="4" t="s">
        <v>33</v>
      </c>
      <c r="G94" s="5" t="s">
        <v>160</v>
      </c>
      <c r="H94" s="4" t="s">
        <v>226</v>
      </c>
      <c r="I94" s="10">
        <v>47312.36</v>
      </c>
      <c r="J94" s="8">
        <v>34</v>
      </c>
      <c r="K94" s="8" t="s">
        <v>289</v>
      </c>
    </row>
    <row r="95" spans="1:11" ht="15">
      <c r="A95" s="5" t="s">
        <v>7</v>
      </c>
      <c r="B95" s="4" t="s">
        <v>33</v>
      </c>
      <c r="C95" s="5" t="s">
        <v>61</v>
      </c>
      <c r="D95" s="4" t="s">
        <v>95</v>
      </c>
      <c r="E95" s="4">
        <v>291460</v>
      </c>
      <c r="F95" s="4" t="s">
        <v>33</v>
      </c>
      <c r="G95" s="5" t="s">
        <v>179</v>
      </c>
      <c r="H95" s="4" t="s">
        <v>245</v>
      </c>
      <c r="I95" s="10">
        <v>1057.88</v>
      </c>
      <c r="J95" s="8">
        <v>1</v>
      </c>
      <c r="K95" s="8" t="s">
        <v>289</v>
      </c>
    </row>
    <row r="96" spans="1:11" ht="15">
      <c r="A96" s="5" t="s">
        <v>8</v>
      </c>
      <c r="B96" s="4" t="s">
        <v>34</v>
      </c>
      <c r="C96" s="5" t="s">
        <v>62</v>
      </c>
      <c r="D96" s="4" t="s">
        <v>96</v>
      </c>
      <c r="E96" s="4">
        <v>291700</v>
      </c>
      <c r="F96" s="4" t="s">
        <v>34</v>
      </c>
      <c r="G96" s="5" t="s">
        <v>160</v>
      </c>
      <c r="H96" s="4" t="s">
        <v>226</v>
      </c>
      <c r="I96" s="10">
        <v>9740.78</v>
      </c>
      <c r="J96" s="8">
        <v>7</v>
      </c>
      <c r="K96" s="8" t="s">
        <v>289</v>
      </c>
    </row>
    <row r="97" spans="1:11" ht="15">
      <c r="A97" s="5" t="s">
        <v>8</v>
      </c>
      <c r="B97" s="4" t="s">
        <v>34</v>
      </c>
      <c r="C97" s="5" t="s">
        <v>62</v>
      </c>
      <c r="D97" s="4" t="s">
        <v>96</v>
      </c>
      <c r="E97" s="4">
        <v>291700</v>
      </c>
      <c r="F97" s="4" t="s">
        <v>34</v>
      </c>
      <c r="G97" s="5" t="s">
        <v>165</v>
      </c>
      <c r="H97" s="4" t="s">
        <v>231</v>
      </c>
      <c r="I97" s="10">
        <v>7128.16</v>
      </c>
      <c r="J97" s="8">
        <v>8</v>
      </c>
      <c r="K97" s="8" t="s">
        <v>289</v>
      </c>
    </row>
    <row r="98" spans="1:11" ht="15">
      <c r="A98" s="5" t="s">
        <v>8</v>
      </c>
      <c r="B98" s="4" t="s">
        <v>34</v>
      </c>
      <c r="C98" s="5" t="s">
        <v>62</v>
      </c>
      <c r="D98" s="4" t="s">
        <v>96</v>
      </c>
      <c r="E98" s="4">
        <v>291700</v>
      </c>
      <c r="F98" s="4" t="s">
        <v>34</v>
      </c>
      <c r="G98" s="5" t="s">
        <v>168</v>
      </c>
      <c r="H98" s="4" t="s">
        <v>234</v>
      </c>
      <c r="I98" s="10">
        <v>13436.88</v>
      </c>
      <c r="J98" s="8">
        <v>12</v>
      </c>
      <c r="K98" s="8" t="s">
        <v>289</v>
      </c>
    </row>
    <row r="99" spans="1:11" ht="15">
      <c r="A99" s="5" t="s">
        <v>9</v>
      </c>
      <c r="B99" s="4" t="s">
        <v>35</v>
      </c>
      <c r="C99" s="5" t="s">
        <v>63</v>
      </c>
      <c r="D99" s="4" t="s">
        <v>97</v>
      </c>
      <c r="E99" s="4">
        <v>291835</v>
      </c>
      <c r="F99" s="4" t="s">
        <v>121</v>
      </c>
      <c r="G99" s="5" t="s">
        <v>158</v>
      </c>
      <c r="H99" s="4" t="s">
        <v>224</v>
      </c>
      <c r="I99" s="10">
        <v>1541.4</v>
      </c>
      <c r="J99" s="8">
        <v>1</v>
      </c>
      <c r="K99" s="8" t="s">
        <v>289</v>
      </c>
    </row>
    <row r="100" spans="1:11" ht="15">
      <c r="A100" s="5" t="s">
        <v>9</v>
      </c>
      <c r="B100" s="4" t="s">
        <v>35</v>
      </c>
      <c r="C100" s="5" t="s">
        <v>63</v>
      </c>
      <c r="D100" s="4" t="s">
        <v>97</v>
      </c>
      <c r="E100" s="4">
        <v>291835</v>
      </c>
      <c r="F100" s="4" t="s">
        <v>121</v>
      </c>
      <c r="G100" s="5" t="s">
        <v>165</v>
      </c>
      <c r="H100" s="4" t="s">
        <v>231</v>
      </c>
      <c r="I100" s="10">
        <v>2673.06</v>
      </c>
      <c r="J100" s="8">
        <v>3</v>
      </c>
      <c r="K100" s="8" t="s">
        <v>289</v>
      </c>
    </row>
    <row r="101" spans="1:11" ht="15">
      <c r="A101" s="5" t="s">
        <v>9</v>
      </c>
      <c r="B101" s="4" t="s">
        <v>35</v>
      </c>
      <c r="C101" s="5" t="s">
        <v>63</v>
      </c>
      <c r="D101" s="4" t="s">
        <v>97</v>
      </c>
      <c r="E101" s="4">
        <v>291835</v>
      </c>
      <c r="F101" s="4" t="s">
        <v>121</v>
      </c>
      <c r="G101" s="5" t="s">
        <v>185</v>
      </c>
      <c r="H101" s="4" t="s">
        <v>251</v>
      </c>
      <c r="I101" s="10">
        <v>513.94</v>
      </c>
      <c r="J101" s="8">
        <v>1</v>
      </c>
      <c r="K101" s="8" t="s">
        <v>289</v>
      </c>
    </row>
    <row r="102" spans="1:11" ht="15">
      <c r="A102" s="5" t="s">
        <v>9</v>
      </c>
      <c r="B102" s="4" t="s">
        <v>35</v>
      </c>
      <c r="C102" s="5" t="s">
        <v>63</v>
      </c>
      <c r="D102" s="4" t="s">
        <v>97</v>
      </c>
      <c r="E102" s="4">
        <v>291835</v>
      </c>
      <c r="F102" s="4" t="s">
        <v>121</v>
      </c>
      <c r="G102" s="5" t="s">
        <v>159</v>
      </c>
      <c r="H102" s="4" t="s">
        <v>225</v>
      </c>
      <c r="I102" s="10">
        <v>3479.92</v>
      </c>
      <c r="J102" s="8">
        <v>4</v>
      </c>
      <c r="K102" s="8" t="s">
        <v>289</v>
      </c>
    </row>
    <row r="103" spans="1:11" ht="15">
      <c r="A103" s="5" t="s">
        <v>9</v>
      </c>
      <c r="B103" s="4" t="s">
        <v>35</v>
      </c>
      <c r="C103" s="5" t="s">
        <v>63</v>
      </c>
      <c r="D103" s="4" t="s">
        <v>97</v>
      </c>
      <c r="E103" s="4">
        <v>291835</v>
      </c>
      <c r="F103" s="4" t="s">
        <v>121</v>
      </c>
      <c r="G103" s="5" t="s">
        <v>161</v>
      </c>
      <c r="H103" s="4" t="s">
        <v>227</v>
      </c>
      <c r="I103" s="10">
        <v>3804.18</v>
      </c>
      <c r="J103" s="8">
        <v>3</v>
      </c>
      <c r="K103" s="8" t="s">
        <v>289</v>
      </c>
    </row>
    <row r="104" spans="1:11" ht="15">
      <c r="A104" s="5" t="s">
        <v>9</v>
      </c>
      <c r="B104" s="4" t="s">
        <v>35</v>
      </c>
      <c r="C104" s="5" t="s">
        <v>63</v>
      </c>
      <c r="D104" s="4" t="s">
        <v>97</v>
      </c>
      <c r="E104" s="4">
        <v>291835</v>
      </c>
      <c r="F104" s="4" t="s">
        <v>121</v>
      </c>
      <c r="G104" s="5" t="s">
        <v>174</v>
      </c>
      <c r="H104" s="4" t="s">
        <v>240</v>
      </c>
      <c r="I104" s="10">
        <v>15594.92</v>
      </c>
      <c r="J104" s="8">
        <v>46</v>
      </c>
      <c r="K104" s="8" t="s">
        <v>289</v>
      </c>
    </row>
    <row r="105" spans="1:11" ht="15">
      <c r="A105" s="5" t="s">
        <v>9</v>
      </c>
      <c r="B105" s="4" t="s">
        <v>35</v>
      </c>
      <c r="C105" s="5" t="s">
        <v>63</v>
      </c>
      <c r="D105" s="4" t="s">
        <v>97</v>
      </c>
      <c r="E105" s="4">
        <v>291835</v>
      </c>
      <c r="F105" s="4" t="s">
        <v>121</v>
      </c>
      <c r="G105" s="5" t="s">
        <v>160</v>
      </c>
      <c r="H105" s="4" t="s">
        <v>226</v>
      </c>
      <c r="I105" s="10">
        <v>1391.54</v>
      </c>
      <c r="J105" s="8">
        <v>1</v>
      </c>
      <c r="K105" s="8" t="s">
        <v>289</v>
      </c>
    </row>
    <row r="106" spans="1:11" ht="15">
      <c r="A106" s="5" t="s">
        <v>9</v>
      </c>
      <c r="B106" s="4" t="s">
        <v>35</v>
      </c>
      <c r="C106" s="5" t="s">
        <v>63</v>
      </c>
      <c r="D106" s="4" t="s">
        <v>97</v>
      </c>
      <c r="E106" s="4">
        <v>291835</v>
      </c>
      <c r="F106" s="4" t="s">
        <v>121</v>
      </c>
      <c r="G106" s="5" t="s">
        <v>166</v>
      </c>
      <c r="H106" s="4" t="s">
        <v>232</v>
      </c>
      <c r="I106" s="10">
        <v>509.86</v>
      </c>
      <c r="J106" s="8">
        <v>1</v>
      </c>
      <c r="K106" s="8" t="s">
        <v>289</v>
      </c>
    </row>
    <row r="107" spans="1:11" ht="15">
      <c r="A107" s="5" t="s">
        <v>10</v>
      </c>
      <c r="B107" s="4" t="s">
        <v>36</v>
      </c>
      <c r="C107" s="5" t="s">
        <v>64</v>
      </c>
      <c r="D107" s="4" t="s">
        <v>98</v>
      </c>
      <c r="E107" s="4">
        <v>291760</v>
      </c>
      <c r="F107" s="4" t="s">
        <v>36</v>
      </c>
      <c r="G107" s="5" t="s">
        <v>164</v>
      </c>
      <c r="H107" s="4" t="s">
        <v>230</v>
      </c>
      <c r="I107" s="10">
        <v>631.88</v>
      </c>
      <c r="J107" s="8">
        <v>1</v>
      </c>
      <c r="K107" s="8" t="s">
        <v>289</v>
      </c>
    </row>
    <row r="108" spans="1:11" ht="15">
      <c r="A108" s="5" t="s">
        <v>10</v>
      </c>
      <c r="B108" s="4" t="s">
        <v>36</v>
      </c>
      <c r="C108" s="5" t="s">
        <v>64</v>
      </c>
      <c r="D108" s="4" t="s">
        <v>98</v>
      </c>
      <c r="E108" s="4">
        <v>291760</v>
      </c>
      <c r="F108" s="4" t="s">
        <v>36</v>
      </c>
      <c r="G108" s="5" t="s">
        <v>161</v>
      </c>
      <c r="H108" s="4" t="s">
        <v>227</v>
      </c>
      <c r="I108" s="10">
        <v>1268.06</v>
      </c>
      <c r="J108" s="8">
        <v>1</v>
      </c>
      <c r="K108" s="8" t="s">
        <v>289</v>
      </c>
    </row>
    <row r="109" spans="1:11" ht="15">
      <c r="A109" s="5" t="s">
        <v>10</v>
      </c>
      <c r="B109" s="4" t="s">
        <v>36</v>
      </c>
      <c r="C109" s="5" t="s">
        <v>64</v>
      </c>
      <c r="D109" s="4" t="s">
        <v>98</v>
      </c>
      <c r="E109" s="4">
        <v>291760</v>
      </c>
      <c r="F109" s="4" t="s">
        <v>36</v>
      </c>
      <c r="G109" s="5" t="s">
        <v>173</v>
      </c>
      <c r="H109" s="4" t="s">
        <v>239</v>
      </c>
      <c r="I109" s="10">
        <v>852.04</v>
      </c>
      <c r="J109" s="8">
        <v>1</v>
      </c>
      <c r="K109" s="8" t="s">
        <v>289</v>
      </c>
    </row>
    <row r="110" spans="1:11" ht="15">
      <c r="A110" s="5" t="s">
        <v>10</v>
      </c>
      <c r="B110" s="4" t="s">
        <v>36</v>
      </c>
      <c r="C110" s="5" t="s">
        <v>64</v>
      </c>
      <c r="D110" s="4" t="s">
        <v>98</v>
      </c>
      <c r="E110" s="4">
        <v>291760</v>
      </c>
      <c r="F110" s="4" t="s">
        <v>36</v>
      </c>
      <c r="G110" s="5" t="s">
        <v>159</v>
      </c>
      <c r="H110" s="4" t="s">
        <v>225</v>
      </c>
      <c r="I110" s="10">
        <v>869.98</v>
      </c>
      <c r="J110" s="8">
        <v>1</v>
      </c>
      <c r="K110" s="8" t="s">
        <v>289</v>
      </c>
    </row>
    <row r="111" spans="1:11" ht="15">
      <c r="A111" s="5" t="s">
        <v>11</v>
      </c>
      <c r="B111" s="4" t="s">
        <v>37</v>
      </c>
      <c r="C111" s="5" t="s">
        <v>65</v>
      </c>
      <c r="D111" s="4" t="s">
        <v>99</v>
      </c>
      <c r="E111" s="4">
        <v>291420</v>
      </c>
      <c r="F111" s="4" t="s">
        <v>122</v>
      </c>
      <c r="G111" s="5" t="s">
        <v>161</v>
      </c>
      <c r="H111" s="4" t="s">
        <v>227</v>
      </c>
      <c r="I111" s="10">
        <v>1268.06</v>
      </c>
      <c r="J111" s="8">
        <v>1</v>
      </c>
      <c r="K111" s="8" t="s">
        <v>289</v>
      </c>
    </row>
    <row r="112" spans="1:11" ht="15">
      <c r="A112" s="5" t="s">
        <v>11</v>
      </c>
      <c r="B112" s="4" t="s">
        <v>37</v>
      </c>
      <c r="C112" s="5" t="s">
        <v>65</v>
      </c>
      <c r="D112" s="4" t="s">
        <v>99</v>
      </c>
      <c r="E112" s="4">
        <v>292490</v>
      </c>
      <c r="F112" s="4" t="s">
        <v>123</v>
      </c>
      <c r="G112" s="5" t="s">
        <v>176</v>
      </c>
      <c r="H112" s="4" t="s">
        <v>242</v>
      </c>
      <c r="I112" s="10">
        <v>472.43</v>
      </c>
      <c r="J112" s="8">
        <v>1</v>
      </c>
      <c r="K112" s="8" t="s">
        <v>289</v>
      </c>
    </row>
    <row r="113" spans="1:11" ht="15">
      <c r="A113" s="5" t="s">
        <v>11</v>
      </c>
      <c r="B113" s="4" t="s">
        <v>37</v>
      </c>
      <c r="C113" s="5" t="s">
        <v>65</v>
      </c>
      <c r="D113" s="4" t="s">
        <v>99</v>
      </c>
      <c r="E113" s="4">
        <v>291150</v>
      </c>
      <c r="F113" s="4" t="s">
        <v>124</v>
      </c>
      <c r="G113" s="5" t="s">
        <v>161</v>
      </c>
      <c r="H113" s="4" t="s">
        <v>227</v>
      </c>
      <c r="I113" s="10">
        <v>5072.24</v>
      </c>
      <c r="J113" s="8">
        <v>4</v>
      </c>
      <c r="K113" s="8" t="s">
        <v>289</v>
      </c>
    </row>
    <row r="114" spans="1:11" ht="15">
      <c r="A114" s="5" t="s">
        <v>11</v>
      </c>
      <c r="B114" s="4" t="s">
        <v>37</v>
      </c>
      <c r="C114" s="5" t="s">
        <v>65</v>
      </c>
      <c r="D114" s="4" t="s">
        <v>99</v>
      </c>
      <c r="E114" s="4">
        <v>291420</v>
      </c>
      <c r="F114" s="4" t="s">
        <v>122</v>
      </c>
      <c r="G114" s="5" t="s">
        <v>160</v>
      </c>
      <c r="H114" s="4" t="s">
        <v>226</v>
      </c>
      <c r="I114" s="10">
        <v>1391.54</v>
      </c>
      <c r="J114" s="8">
        <v>1</v>
      </c>
      <c r="K114" s="8" t="s">
        <v>289</v>
      </c>
    </row>
    <row r="115" spans="1:11" ht="15">
      <c r="A115" s="5" t="s">
        <v>11</v>
      </c>
      <c r="B115" s="4" t="s">
        <v>37</v>
      </c>
      <c r="C115" s="5" t="s">
        <v>65</v>
      </c>
      <c r="D115" s="4" t="s">
        <v>99</v>
      </c>
      <c r="E115" s="4">
        <v>291670</v>
      </c>
      <c r="F115" s="4" t="s">
        <v>125</v>
      </c>
      <c r="G115" s="5" t="s">
        <v>161</v>
      </c>
      <c r="H115" s="4" t="s">
        <v>227</v>
      </c>
      <c r="I115" s="10">
        <v>1268.06</v>
      </c>
      <c r="J115" s="8">
        <v>1</v>
      </c>
      <c r="K115" s="8" t="s">
        <v>289</v>
      </c>
    </row>
    <row r="116" spans="1:11" ht="15">
      <c r="A116" s="5" t="s">
        <v>11</v>
      </c>
      <c r="B116" s="4" t="s">
        <v>37</v>
      </c>
      <c r="C116" s="5" t="s">
        <v>65</v>
      </c>
      <c r="D116" s="4" t="s">
        <v>99</v>
      </c>
      <c r="E116" s="4">
        <v>291800</v>
      </c>
      <c r="F116" s="4" t="s">
        <v>37</v>
      </c>
      <c r="G116" s="5" t="s">
        <v>167</v>
      </c>
      <c r="H116" s="4" t="s">
        <v>233</v>
      </c>
      <c r="I116" s="10">
        <v>2159.68</v>
      </c>
      <c r="J116" s="8">
        <v>2</v>
      </c>
      <c r="K116" s="8" t="s">
        <v>289</v>
      </c>
    </row>
    <row r="117" spans="1:11" ht="15">
      <c r="A117" s="5" t="s">
        <v>11</v>
      </c>
      <c r="B117" s="4" t="s">
        <v>37</v>
      </c>
      <c r="C117" s="5" t="s">
        <v>65</v>
      </c>
      <c r="D117" s="4" t="s">
        <v>99</v>
      </c>
      <c r="E117" s="4">
        <v>291150</v>
      </c>
      <c r="F117" s="4" t="s">
        <v>124</v>
      </c>
      <c r="G117" s="5" t="s">
        <v>173</v>
      </c>
      <c r="H117" s="4" t="s">
        <v>239</v>
      </c>
      <c r="I117" s="10">
        <v>852.04</v>
      </c>
      <c r="J117" s="8">
        <v>1</v>
      </c>
      <c r="K117" s="8" t="s">
        <v>289</v>
      </c>
    </row>
    <row r="118" spans="1:11" ht="15">
      <c r="A118" s="5" t="s">
        <v>11</v>
      </c>
      <c r="B118" s="4" t="s">
        <v>37</v>
      </c>
      <c r="C118" s="5" t="s">
        <v>65</v>
      </c>
      <c r="D118" s="4" t="s">
        <v>99</v>
      </c>
      <c r="E118" s="4">
        <v>291150</v>
      </c>
      <c r="F118" s="4" t="s">
        <v>124</v>
      </c>
      <c r="G118" s="5" t="s">
        <v>160</v>
      </c>
      <c r="H118" s="4" t="s">
        <v>226</v>
      </c>
      <c r="I118" s="10">
        <v>1391.54</v>
      </c>
      <c r="J118" s="8">
        <v>1</v>
      </c>
      <c r="K118" s="8" t="s">
        <v>289</v>
      </c>
    </row>
    <row r="119" spans="1:11" ht="15">
      <c r="A119" s="5" t="s">
        <v>12</v>
      </c>
      <c r="B119" s="4" t="s">
        <v>38</v>
      </c>
      <c r="C119" s="5" t="s">
        <v>66</v>
      </c>
      <c r="D119" s="4" t="s">
        <v>100</v>
      </c>
      <c r="E119" s="4">
        <v>291955</v>
      </c>
      <c r="F119" s="4" t="s">
        <v>38</v>
      </c>
      <c r="G119" s="5" t="s">
        <v>180</v>
      </c>
      <c r="H119" s="4" t="s">
        <v>246</v>
      </c>
      <c r="I119" s="10">
        <v>6895.68</v>
      </c>
      <c r="J119" s="8">
        <v>22</v>
      </c>
      <c r="K119" s="8" t="s">
        <v>289</v>
      </c>
    </row>
    <row r="120" spans="1:11" ht="15">
      <c r="A120" s="5" t="s">
        <v>12</v>
      </c>
      <c r="B120" s="4" t="s">
        <v>38</v>
      </c>
      <c r="C120" s="5" t="s">
        <v>66</v>
      </c>
      <c r="D120" s="4" t="s">
        <v>100</v>
      </c>
      <c r="E120" s="4">
        <v>291955</v>
      </c>
      <c r="F120" s="4" t="s">
        <v>38</v>
      </c>
      <c r="G120" s="5" t="s">
        <v>186</v>
      </c>
      <c r="H120" s="4" t="s">
        <v>252</v>
      </c>
      <c r="I120" s="10">
        <v>591.5</v>
      </c>
      <c r="J120" s="8">
        <v>1</v>
      </c>
      <c r="K120" s="8" t="s">
        <v>289</v>
      </c>
    </row>
    <row r="121" spans="1:11" ht="15">
      <c r="A121" s="5" t="s">
        <v>12</v>
      </c>
      <c r="B121" s="4" t="s">
        <v>38</v>
      </c>
      <c r="C121" s="5" t="s">
        <v>66</v>
      </c>
      <c r="D121" s="4" t="s">
        <v>100</v>
      </c>
      <c r="E121" s="4">
        <v>291955</v>
      </c>
      <c r="F121" s="4" t="s">
        <v>38</v>
      </c>
      <c r="G121" s="5" t="s">
        <v>167</v>
      </c>
      <c r="H121" s="4" t="s">
        <v>233</v>
      </c>
      <c r="I121" s="10">
        <v>2159.68</v>
      </c>
      <c r="J121" s="8">
        <v>2</v>
      </c>
      <c r="K121" s="8" t="s">
        <v>289</v>
      </c>
    </row>
    <row r="122" spans="1:11" ht="15">
      <c r="A122" s="5" t="s">
        <v>12</v>
      </c>
      <c r="B122" s="4" t="s">
        <v>38</v>
      </c>
      <c r="C122" s="5" t="s">
        <v>66</v>
      </c>
      <c r="D122" s="4" t="s">
        <v>100</v>
      </c>
      <c r="E122" s="4">
        <v>291955</v>
      </c>
      <c r="F122" s="4" t="s">
        <v>38</v>
      </c>
      <c r="G122" s="5" t="s">
        <v>172</v>
      </c>
      <c r="H122" s="4" t="s">
        <v>238</v>
      </c>
      <c r="I122" s="10">
        <v>902.74</v>
      </c>
      <c r="J122" s="8">
        <v>1</v>
      </c>
      <c r="K122" s="8" t="s">
        <v>289</v>
      </c>
    </row>
    <row r="123" spans="1:11" ht="15">
      <c r="A123" s="5" t="s">
        <v>12</v>
      </c>
      <c r="B123" s="4" t="s">
        <v>38</v>
      </c>
      <c r="C123" s="5" t="s">
        <v>66</v>
      </c>
      <c r="D123" s="4" t="s">
        <v>100</v>
      </c>
      <c r="E123" s="4">
        <v>291955</v>
      </c>
      <c r="F123" s="4" t="s">
        <v>38</v>
      </c>
      <c r="G123" s="5" t="s">
        <v>187</v>
      </c>
      <c r="H123" s="4" t="s">
        <v>253</v>
      </c>
      <c r="I123" s="10">
        <v>2184.16</v>
      </c>
      <c r="J123" s="8">
        <v>4</v>
      </c>
      <c r="K123" s="8" t="s">
        <v>289</v>
      </c>
    </row>
    <row r="124" spans="1:11" ht="15">
      <c r="A124" s="5" t="s">
        <v>12</v>
      </c>
      <c r="B124" s="4" t="s">
        <v>38</v>
      </c>
      <c r="C124" s="5" t="s">
        <v>66</v>
      </c>
      <c r="D124" s="4" t="s">
        <v>100</v>
      </c>
      <c r="E124" s="4">
        <v>291955</v>
      </c>
      <c r="F124" s="4" t="s">
        <v>38</v>
      </c>
      <c r="G124" s="5" t="s">
        <v>188</v>
      </c>
      <c r="H124" s="4" t="s">
        <v>254</v>
      </c>
      <c r="I124" s="10">
        <v>1545.36</v>
      </c>
      <c r="J124" s="8">
        <v>3</v>
      </c>
      <c r="K124" s="8" t="s">
        <v>289</v>
      </c>
    </row>
    <row r="125" spans="1:11" ht="15">
      <c r="A125" s="5" t="s">
        <v>12</v>
      </c>
      <c r="B125" s="4" t="s">
        <v>38</v>
      </c>
      <c r="C125" s="5" t="s">
        <v>66</v>
      </c>
      <c r="D125" s="4" t="s">
        <v>100</v>
      </c>
      <c r="E125" s="4">
        <v>291955</v>
      </c>
      <c r="F125" s="4" t="s">
        <v>38</v>
      </c>
      <c r="G125" s="5" t="s">
        <v>189</v>
      </c>
      <c r="H125" s="4" t="s">
        <v>255</v>
      </c>
      <c r="I125" s="10">
        <v>420.2</v>
      </c>
      <c r="J125" s="8">
        <v>1</v>
      </c>
      <c r="K125" s="8" t="s">
        <v>289</v>
      </c>
    </row>
    <row r="126" spans="1:11" ht="15">
      <c r="A126" s="5" t="s">
        <v>12</v>
      </c>
      <c r="B126" s="4" t="s">
        <v>38</v>
      </c>
      <c r="C126" s="5" t="s">
        <v>66</v>
      </c>
      <c r="D126" s="4" t="s">
        <v>100</v>
      </c>
      <c r="E126" s="4">
        <v>291955</v>
      </c>
      <c r="F126" s="4" t="s">
        <v>38</v>
      </c>
      <c r="G126" s="5" t="s">
        <v>164</v>
      </c>
      <c r="H126" s="4" t="s">
        <v>230</v>
      </c>
      <c r="I126" s="10">
        <v>1895.64</v>
      </c>
      <c r="J126" s="8">
        <v>3</v>
      </c>
      <c r="K126" s="8" t="s">
        <v>289</v>
      </c>
    </row>
    <row r="127" spans="1:11" ht="15">
      <c r="A127" s="5" t="s">
        <v>12</v>
      </c>
      <c r="B127" s="4" t="s">
        <v>38</v>
      </c>
      <c r="C127" s="5" t="s">
        <v>66</v>
      </c>
      <c r="D127" s="4" t="s">
        <v>100</v>
      </c>
      <c r="E127" s="4">
        <v>291955</v>
      </c>
      <c r="F127" s="4" t="s">
        <v>38</v>
      </c>
      <c r="G127" s="5" t="s">
        <v>165</v>
      </c>
      <c r="H127" s="4" t="s">
        <v>231</v>
      </c>
      <c r="I127" s="10">
        <v>4455.1</v>
      </c>
      <c r="J127" s="8">
        <v>5</v>
      </c>
      <c r="K127" s="8" t="s">
        <v>289</v>
      </c>
    </row>
    <row r="128" spans="1:11" ht="15">
      <c r="A128" s="5" t="s">
        <v>12</v>
      </c>
      <c r="B128" s="4" t="s">
        <v>38</v>
      </c>
      <c r="C128" s="5" t="s">
        <v>66</v>
      </c>
      <c r="D128" s="4" t="s">
        <v>100</v>
      </c>
      <c r="E128" s="4">
        <v>291955</v>
      </c>
      <c r="F128" s="4" t="s">
        <v>38</v>
      </c>
      <c r="G128" s="5" t="s">
        <v>159</v>
      </c>
      <c r="H128" s="4" t="s">
        <v>225</v>
      </c>
      <c r="I128" s="10">
        <v>6089.86</v>
      </c>
      <c r="J128" s="8">
        <v>7</v>
      </c>
      <c r="K128" s="8" t="s">
        <v>289</v>
      </c>
    </row>
    <row r="129" spans="1:11" ht="15">
      <c r="A129" s="5" t="s">
        <v>12</v>
      </c>
      <c r="B129" s="4" t="s">
        <v>38</v>
      </c>
      <c r="C129" s="5" t="s">
        <v>66</v>
      </c>
      <c r="D129" s="4" t="s">
        <v>100</v>
      </c>
      <c r="E129" s="4">
        <v>291955</v>
      </c>
      <c r="F129" s="4" t="s">
        <v>38</v>
      </c>
      <c r="G129" s="5" t="s">
        <v>190</v>
      </c>
      <c r="H129" s="4" t="s">
        <v>256</v>
      </c>
      <c r="I129" s="10">
        <v>503.67</v>
      </c>
      <c r="J129" s="8">
        <v>1</v>
      </c>
      <c r="K129" s="8" t="s">
        <v>289</v>
      </c>
    </row>
    <row r="130" spans="1:11" ht="15">
      <c r="A130" s="5" t="s">
        <v>12</v>
      </c>
      <c r="B130" s="4" t="s">
        <v>38</v>
      </c>
      <c r="C130" s="5" t="s">
        <v>66</v>
      </c>
      <c r="D130" s="4" t="s">
        <v>100</v>
      </c>
      <c r="E130" s="4">
        <v>291955</v>
      </c>
      <c r="F130" s="4" t="s">
        <v>38</v>
      </c>
      <c r="G130" s="5" t="s">
        <v>191</v>
      </c>
      <c r="H130" s="4" t="s">
        <v>257</v>
      </c>
      <c r="I130" s="10">
        <v>23281.6</v>
      </c>
      <c r="J130" s="8">
        <v>20</v>
      </c>
      <c r="K130" s="8" t="s">
        <v>289</v>
      </c>
    </row>
    <row r="131" spans="1:11" ht="15">
      <c r="A131" s="5" t="s">
        <v>12</v>
      </c>
      <c r="B131" s="4" t="s">
        <v>38</v>
      </c>
      <c r="C131" s="5" t="s">
        <v>66</v>
      </c>
      <c r="D131" s="4" t="s">
        <v>100</v>
      </c>
      <c r="E131" s="4">
        <v>291955</v>
      </c>
      <c r="F131" s="4" t="s">
        <v>38</v>
      </c>
      <c r="G131" s="5" t="s">
        <v>182</v>
      </c>
      <c r="H131" s="4" t="s">
        <v>248</v>
      </c>
      <c r="I131" s="10">
        <v>12020.52</v>
      </c>
      <c r="J131" s="8">
        <v>6</v>
      </c>
      <c r="K131" s="8" t="s">
        <v>289</v>
      </c>
    </row>
    <row r="132" spans="1:11" ht="15">
      <c r="A132" s="5" t="s">
        <v>12</v>
      </c>
      <c r="B132" s="4" t="s">
        <v>38</v>
      </c>
      <c r="C132" s="5" t="s">
        <v>66</v>
      </c>
      <c r="D132" s="4" t="s">
        <v>100</v>
      </c>
      <c r="E132" s="4">
        <v>291955</v>
      </c>
      <c r="F132" s="4" t="s">
        <v>38</v>
      </c>
      <c r="G132" s="5" t="s">
        <v>161</v>
      </c>
      <c r="H132" s="4" t="s">
        <v>227</v>
      </c>
      <c r="I132" s="10">
        <v>6340.3</v>
      </c>
      <c r="J132" s="8">
        <v>5</v>
      </c>
      <c r="K132" s="8" t="s">
        <v>289</v>
      </c>
    </row>
    <row r="133" spans="1:11" ht="15">
      <c r="A133" s="5" t="s">
        <v>12</v>
      </c>
      <c r="B133" s="4" t="s">
        <v>38</v>
      </c>
      <c r="C133" s="5" t="s">
        <v>66</v>
      </c>
      <c r="D133" s="4" t="s">
        <v>100</v>
      </c>
      <c r="E133" s="4">
        <v>291955</v>
      </c>
      <c r="F133" s="4" t="s">
        <v>38</v>
      </c>
      <c r="G133" s="5" t="s">
        <v>192</v>
      </c>
      <c r="H133" s="4" t="s">
        <v>258</v>
      </c>
      <c r="I133" s="10">
        <v>433.62</v>
      </c>
      <c r="J133" s="8">
        <v>1</v>
      </c>
      <c r="K133" s="8" t="s">
        <v>289</v>
      </c>
    </row>
    <row r="134" spans="1:11" ht="15">
      <c r="A134" s="5" t="s">
        <v>12</v>
      </c>
      <c r="B134" s="4" t="s">
        <v>38</v>
      </c>
      <c r="C134" s="5" t="s">
        <v>66</v>
      </c>
      <c r="D134" s="4" t="s">
        <v>100</v>
      </c>
      <c r="E134" s="4">
        <v>291955</v>
      </c>
      <c r="F134" s="4" t="s">
        <v>38</v>
      </c>
      <c r="G134" s="5" t="s">
        <v>162</v>
      </c>
      <c r="H134" s="4" t="s">
        <v>228</v>
      </c>
      <c r="I134" s="10">
        <v>8581.16</v>
      </c>
      <c r="J134" s="8">
        <v>28</v>
      </c>
      <c r="K134" s="8" t="s">
        <v>289</v>
      </c>
    </row>
    <row r="135" spans="1:11" ht="15">
      <c r="A135" s="5" t="s">
        <v>12</v>
      </c>
      <c r="B135" s="4" t="s">
        <v>38</v>
      </c>
      <c r="C135" s="5" t="s">
        <v>66</v>
      </c>
      <c r="D135" s="4" t="s">
        <v>100</v>
      </c>
      <c r="E135" s="4">
        <v>291955</v>
      </c>
      <c r="F135" s="4" t="s">
        <v>38</v>
      </c>
      <c r="G135" s="5" t="s">
        <v>193</v>
      </c>
      <c r="H135" s="4" t="s">
        <v>259</v>
      </c>
      <c r="I135" s="10">
        <v>182.98</v>
      </c>
      <c r="J135" s="8">
        <v>2</v>
      </c>
      <c r="K135" s="8" t="s">
        <v>289</v>
      </c>
    </row>
    <row r="136" spans="1:11" ht="15">
      <c r="A136" s="5" t="s">
        <v>12</v>
      </c>
      <c r="B136" s="4" t="s">
        <v>38</v>
      </c>
      <c r="C136" s="5" t="s">
        <v>66</v>
      </c>
      <c r="D136" s="4" t="s">
        <v>100</v>
      </c>
      <c r="E136" s="4">
        <v>291955</v>
      </c>
      <c r="F136" s="4" t="s">
        <v>38</v>
      </c>
      <c r="G136" s="5" t="s">
        <v>185</v>
      </c>
      <c r="H136" s="4" t="s">
        <v>251</v>
      </c>
      <c r="I136" s="10">
        <v>1541.82</v>
      </c>
      <c r="J136" s="8">
        <v>3</v>
      </c>
      <c r="K136" s="8" t="s">
        <v>289</v>
      </c>
    </row>
    <row r="137" spans="1:11" ht="15">
      <c r="A137" s="5" t="s">
        <v>12</v>
      </c>
      <c r="B137" s="4" t="s">
        <v>38</v>
      </c>
      <c r="C137" s="5" t="s">
        <v>66</v>
      </c>
      <c r="D137" s="4" t="s">
        <v>100</v>
      </c>
      <c r="E137" s="4">
        <v>291955</v>
      </c>
      <c r="F137" s="4" t="s">
        <v>38</v>
      </c>
      <c r="G137" s="5" t="s">
        <v>173</v>
      </c>
      <c r="H137" s="4" t="s">
        <v>239</v>
      </c>
      <c r="I137" s="10">
        <v>1704.08</v>
      </c>
      <c r="J137" s="8">
        <v>2</v>
      </c>
      <c r="K137" s="8" t="s">
        <v>289</v>
      </c>
    </row>
    <row r="138" spans="1:11" ht="15">
      <c r="A138" s="5" t="s">
        <v>12</v>
      </c>
      <c r="B138" s="4" t="s">
        <v>38</v>
      </c>
      <c r="C138" s="5" t="s">
        <v>66</v>
      </c>
      <c r="D138" s="4" t="s">
        <v>100</v>
      </c>
      <c r="E138" s="4">
        <v>291955</v>
      </c>
      <c r="F138" s="4" t="s">
        <v>38</v>
      </c>
      <c r="G138" s="5" t="s">
        <v>160</v>
      </c>
      <c r="H138" s="4" t="s">
        <v>226</v>
      </c>
      <c r="I138" s="10">
        <v>16698.48</v>
      </c>
      <c r="J138" s="8">
        <v>12</v>
      </c>
      <c r="K138" s="8" t="s">
        <v>289</v>
      </c>
    </row>
    <row r="139" spans="1:11" ht="15">
      <c r="A139" s="5" t="s">
        <v>12</v>
      </c>
      <c r="B139" s="4" t="s">
        <v>38</v>
      </c>
      <c r="C139" s="5" t="s">
        <v>66</v>
      </c>
      <c r="D139" s="4" t="s">
        <v>100</v>
      </c>
      <c r="E139" s="4">
        <v>291955</v>
      </c>
      <c r="F139" s="4" t="s">
        <v>38</v>
      </c>
      <c r="G139" s="5" t="s">
        <v>194</v>
      </c>
      <c r="H139" s="4" t="s">
        <v>260</v>
      </c>
      <c r="I139" s="10">
        <v>508.24</v>
      </c>
      <c r="J139" s="8">
        <v>1</v>
      </c>
      <c r="K139" s="8" t="s">
        <v>289</v>
      </c>
    </row>
    <row r="140" spans="1:11" ht="15">
      <c r="A140" s="5" t="s">
        <v>12</v>
      </c>
      <c r="B140" s="4" t="s">
        <v>38</v>
      </c>
      <c r="C140" s="5" t="s">
        <v>66</v>
      </c>
      <c r="D140" s="4" t="s">
        <v>100</v>
      </c>
      <c r="E140" s="4">
        <v>291955</v>
      </c>
      <c r="F140" s="4" t="s">
        <v>38</v>
      </c>
      <c r="G140" s="5" t="s">
        <v>195</v>
      </c>
      <c r="H140" s="4" t="s">
        <v>261</v>
      </c>
      <c r="I140" s="10">
        <v>720.14</v>
      </c>
      <c r="J140" s="8">
        <v>1</v>
      </c>
      <c r="K140" s="8" t="s">
        <v>289</v>
      </c>
    </row>
    <row r="141" spans="1:11" ht="15">
      <c r="A141" s="5" t="s">
        <v>12</v>
      </c>
      <c r="B141" s="4" t="s">
        <v>38</v>
      </c>
      <c r="C141" s="5" t="s">
        <v>66</v>
      </c>
      <c r="D141" s="4" t="s">
        <v>100</v>
      </c>
      <c r="E141" s="4">
        <v>291955</v>
      </c>
      <c r="F141" s="4" t="s">
        <v>38</v>
      </c>
      <c r="G141" s="5" t="s">
        <v>196</v>
      </c>
      <c r="H141" s="4" t="s">
        <v>262</v>
      </c>
      <c r="I141" s="10">
        <v>2265.54</v>
      </c>
      <c r="J141" s="8">
        <v>3</v>
      </c>
      <c r="K141" s="8" t="s">
        <v>289</v>
      </c>
    </row>
    <row r="142" spans="1:11" ht="15">
      <c r="A142" s="5" t="s">
        <v>12</v>
      </c>
      <c r="B142" s="4" t="s">
        <v>38</v>
      </c>
      <c r="C142" s="5" t="s">
        <v>66</v>
      </c>
      <c r="D142" s="4" t="s">
        <v>100</v>
      </c>
      <c r="E142" s="4">
        <v>291955</v>
      </c>
      <c r="F142" s="4" t="s">
        <v>38</v>
      </c>
      <c r="G142" s="5" t="s">
        <v>197</v>
      </c>
      <c r="H142" s="4" t="s">
        <v>263</v>
      </c>
      <c r="I142" s="10">
        <v>253.8</v>
      </c>
      <c r="J142" s="8">
        <v>1</v>
      </c>
      <c r="K142" s="8" t="s">
        <v>289</v>
      </c>
    </row>
    <row r="143" spans="1:11" ht="15">
      <c r="A143" s="5" t="s">
        <v>12</v>
      </c>
      <c r="B143" s="4" t="s">
        <v>38</v>
      </c>
      <c r="C143" s="5" t="s">
        <v>66</v>
      </c>
      <c r="D143" s="4" t="s">
        <v>100</v>
      </c>
      <c r="E143" s="4">
        <v>291955</v>
      </c>
      <c r="F143" s="4" t="s">
        <v>38</v>
      </c>
      <c r="G143" s="5" t="s">
        <v>174</v>
      </c>
      <c r="H143" s="4" t="s">
        <v>240</v>
      </c>
      <c r="I143" s="10">
        <v>4068.24</v>
      </c>
      <c r="J143" s="8">
        <v>12</v>
      </c>
      <c r="K143" s="8" t="s">
        <v>289</v>
      </c>
    </row>
    <row r="144" spans="1:11" ht="15">
      <c r="A144" s="5" t="s">
        <v>12</v>
      </c>
      <c r="B144" s="4" t="s">
        <v>38</v>
      </c>
      <c r="C144" s="5" t="s">
        <v>66</v>
      </c>
      <c r="D144" s="4" t="s">
        <v>100</v>
      </c>
      <c r="E144" s="4">
        <v>291955</v>
      </c>
      <c r="F144" s="4" t="s">
        <v>38</v>
      </c>
      <c r="G144" s="5" t="s">
        <v>198</v>
      </c>
      <c r="H144" s="4" t="s">
        <v>264</v>
      </c>
      <c r="I144" s="10">
        <v>770.64</v>
      </c>
      <c r="J144" s="8">
        <v>1</v>
      </c>
      <c r="K144" s="8" t="s">
        <v>289</v>
      </c>
    </row>
    <row r="145" spans="1:11" ht="15">
      <c r="A145" s="5" t="s">
        <v>12</v>
      </c>
      <c r="B145" s="4" t="s">
        <v>38</v>
      </c>
      <c r="C145" s="5" t="s">
        <v>66</v>
      </c>
      <c r="D145" s="4" t="s">
        <v>100</v>
      </c>
      <c r="E145" s="4">
        <v>291955</v>
      </c>
      <c r="F145" s="4" t="s">
        <v>38</v>
      </c>
      <c r="G145" s="5" t="s">
        <v>199</v>
      </c>
      <c r="H145" s="4" t="s">
        <v>265</v>
      </c>
      <c r="I145" s="10">
        <v>695.24</v>
      </c>
      <c r="J145" s="8">
        <v>1</v>
      </c>
      <c r="K145" s="8" t="s">
        <v>289</v>
      </c>
    </row>
    <row r="146" spans="1:11" ht="15">
      <c r="A146" s="5" t="s">
        <v>12</v>
      </c>
      <c r="B146" s="4" t="s">
        <v>38</v>
      </c>
      <c r="C146" s="5" t="s">
        <v>66</v>
      </c>
      <c r="D146" s="4" t="s">
        <v>100</v>
      </c>
      <c r="E146" s="4">
        <v>291955</v>
      </c>
      <c r="F146" s="4" t="s">
        <v>38</v>
      </c>
      <c r="G146" s="5" t="s">
        <v>200</v>
      </c>
      <c r="H146" s="4" t="s">
        <v>266</v>
      </c>
      <c r="I146" s="10">
        <v>16075</v>
      </c>
      <c r="J146" s="8">
        <v>25</v>
      </c>
      <c r="K146" s="8" t="s">
        <v>289</v>
      </c>
    </row>
    <row r="147" spans="1:11" ht="15">
      <c r="A147" s="5" t="s">
        <v>12</v>
      </c>
      <c r="B147" s="4" t="s">
        <v>38</v>
      </c>
      <c r="C147" s="5" t="s">
        <v>66</v>
      </c>
      <c r="D147" s="4" t="s">
        <v>100</v>
      </c>
      <c r="E147" s="4">
        <v>291955</v>
      </c>
      <c r="F147" s="4" t="s">
        <v>38</v>
      </c>
      <c r="G147" s="5" t="s">
        <v>184</v>
      </c>
      <c r="H147" s="4" t="s">
        <v>250</v>
      </c>
      <c r="I147" s="10">
        <v>18884.32</v>
      </c>
      <c r="J147" s="8">
        <v>28</v>
      </c>
      <c r="K147" s="8" t="s">
        <v>289</v>
      </c>
    </row>
    <row r="148" spans="1:11" ht="15">
      <c r="A148" s="5" t="s">
        <v>12</v>
      </c>
      <c r="B148" s="4" t="s">
        <v>38</v>
      </c>
      <c r="C148" s="5" t="s">
        <v>66</v>
      </c>
      <c r="D148" s="4" t="s">
        <v>100</v>
      </c>
      <c r="E148" s="4">
        <v>291955</v>
      </c>
      <c r="F148" s="4" t="s">
        <v>38</v>
      </c>
      <c r="G148" s="5" t="s">
        <v>168</v>
      </c>
      <c r="H148" s="4" t="s">
        <v>234</v>
      </c>
      <c r="I148" s="10">
        <v>1119.74</v>
      </c>
      <c r="J148" s="8">
        <v>1</v>
      </c>
      <c r="K148" s="8" t="s">
        <v>289</v>
      </c>
    </row>
    <row r="149" spans="1:11" ht="15">
      <c r="A149" s="5" t="s">
        <v>12</v>
      </c>
      <c r="B149" s="4" t="s">
        <v>38</v>
      </c>
      <c r="C149" s="5" t="s">
        <v>66</v>
      </c>
      <c r="D149" s="4" t="s">
        <v>100</v>
      </c>
      <c r="E149" s="4">
        <v>291955</v>
      </c>
      <c r="F149" s="4" t="s">
        <v>38</v>
      </c>
      <c r="G149" s="5" t="s">
        <v>201</v>
      </c>
      <c r="H149" s="4" t="s">
        <v>267</v>
      </c>
      <c r="I149" s="10">
        <v>268.42</v>
      </c>
      <c r="J149" s="8">
        <v>1</v>
      </c>
      <c r="K149" s="8" t="s">
        <v>289</v>
      </c>
    </row>
    <row r="150" spans="1:11" ht="15">
      <c r="A150" s="5" t="s">
        <v>12</v>
      </c>
      <c r="B150" s="4" t="s">
        <v>38</v>
      </c>
      <c r="C150" s="5" t="s">
        <v>66</v>
      </c>
      <c r="D150" s="4" t="s">
        <v>100</v>
      </c>
      <c r="E150" s="4">
        <v>291955</v>
      </c>
      <c r="F150" s="4" t="s">
        <v>38</v>
      </c>
      <c r="G150" s="5" t="s">
        <v>202</v>
      </c>
      <c r="H150" s="4" t="s">
        <v>268</v>
      </c>
      <c r="I150" s="10">
        <v>1088.4</v>
      </c>
      <c r="J150" s="8">
        <v>1</v>
      </c>
      <c r="K150" s="8" t="s">
        <v>289</v>
      </c>
    </row>
    <row r="151" spans="1:11" ht="15">
      <c r="A151" s="5" t="s">
        <v>12</v>
      </c>
      <c r="B151" s="4" t="s">
        <v>38</v>
      </c>
      <c r="C151" s="5" t="s">
        <v>66</v>
      </c>
      <c r="D151" s="4" t="s">
        <v>100</v>
      </c>
      <c r="E151" s="4">
        <v>291955</v>
      </c>
      <c r="F151" s="4" t="s">
        <v>38</v>
      </c>
      <c r="G151" s="5" t="s">
        <v>178</v>
      </c>
      <c r="H151" s="4" t="s">
        <v>244</v>
      </c>
      <c r="I151" s="10">
        <v>372.54</v>
      </c>
      <c r="J151" s="8">
        <v>1</v>
      </c>
      <c r="K151" s="8" t="s">
        <v>289</v>
      </c>
    </row>
    <row r="152" spans="1:11" ht="15">
      <c r="A152" s="5" t="s">
        <v>12</v>
      </c>
      <c r="B152" s="4" t="s">
        <v>38</v>
      </c>
      <c r="C152" s="5" t="s">
        <v>66</v>
      </c>
      <c r="D152" s="4" t="s">
        <v>100</v>
      </c>
      <c r="E152" s="4">
        <v>291955</v>
      </c>
      <c r="F152" s="4" t="s">
        <v>38</v>
      </c>
      <c r="G152" s="5" t="s">
        <v>177</v>
      </c>
      <c r="H152" s="4" t="s">
        <v>243</v>
      </c>
      <c r="I152" s="10">
        <v>696.36</v>
      </c>
      <c r="J152" s="8">
        <v>1</v>
      </c>
      <c r="K152" s="8" t="s">
        <v>289</v>
      </c>
    </row>
    <row r="153" spans="1:11" ht="15">
      <c r="A153" s="5" t="s">
        <v>12</v>
      </c>
      <c r="B153" s="4" t="s">
        <v>38</v>
      </c>
      <c r="C153" s="5" t="s">
        <v>66</v>
      </c>
      <c r="D153" s="4" t="s">
        <v>100</v>
      </c>
      <c r="E153" s="4">
        <v>291955</v>
      </c>
      <c r="F153" s="4" t="s">
        <v>38</v>
      </c>
      <c r="G153" s="5" t="s">
        <v>203</v>
      </c>
      <c r="H153" s="4" t="s">
        <v>269</v>
      </c>
      <c r="I153" s="10">
        <v>603.06</v>
      </c>
      <c r="J153" s="8">
        <v>3</v>
      </c>
      <c r="K153" s="8" t="s">
        <v>289</v>
      </c>
    </row>
    <row r="154" spans="1:11" ht="15">
      <c r="A154" s="5" t="s">
        <v>12</v>
      </c>
      <c r="B154" s="4" t="s">
        <v>38</v>
      </c>
      <c r="C154" s="5" t="s">
        <v>66</v>
      </c>
      <c r="D154" s="4" t="s">
        <v>100</v>
      </c>
      <c r="E154" s="4">
        <v>291955</v>
      </c>
      <c r="F154" s="4" t="s">
        <v>38</v>
      </c>
      <c r="G154" s="5" t="s">
        <v>163</v>
      </c>
      <c r="H154" s="4" t="s">
        <v>229</v>
      </c>
      <c r="I154" s="10">
        <v>3505.92</v>
      </c>
      <c r="J154" s="8">
        <v>8</v>
      </c>
      <c r="K154" s="8" t="s">
        <v>289</v>
      </c>
    </row>
    <row r="155" spans="1:11" ht="15">
      <c r="A155" s="5" t="s">
        <v>13</v>
      </c>
      <c r="B155" s="4" t="s">
        <v>39</v>
      </c>
      <c r="C155" s="5" t="s">
        <v>67</v>
      </c>
      <c r="D155" s="4" t="s">
        <v>101</v>
      </c>
      <c r="E155" s="4">
        <v>292050</v>
      </c>
      <c r="F155" s="4" t="s">
        <v>39</v>
      </c>
      <c r="G155" s="5" t="s">
        <v>174</v>
      </c>
      <c r="H155" s="4" t="s">
        <v>240</v>
      </c>
      <c r="I155" s="10">
        <v>13560.8</v>
      </c>
      <c r="J155" s="8">
        <v>40</v>
      </c>
      <c r="K155" s="8" t="s">
        <v>289</v>
      </c>
    </row>
    <row r="156" spans="1:11" ht="15">
      <c r="A156" s="5" t="s">
        <v>13</v>
      </c>
      <c r="B156" s="4" t="s">
        <v>39</v>
      </c>
      <c r="C156" s="5" t="s">
        <v>67</v>
      </c>
      <c r="D156" s="4" t="s">
        <v>101</v>
      </c>
      <c r="E156" s="4">
        <v>292050</v>
      </c>
      <c r="F156" s="4" t="s">
        <v>39</v>
      </c>
      <c r="G156" s="5" t="s">
        <v>162</v>
      </c>
      <c r="H156" s="4" t="s">
        <v>228</v>
      </c>
      <c r="I156" s="10">
        <v>1532.35</v>
      </c>
      <c r="J156" s="8">
        <v>5</v>
      </c>
      <c r="K156" s="8" t="s">
        <v>289</v>
      </c>
    </row>
    <row r="157" spans="1:11" ht="15">
      <c r="A157" s="5" t="s">
        <v>13</v>
      </c>
      <c r="B157" s="4" t="s">
        <v>39</v>
      </c>
      <c r="C157" s="5" t="s">
        <v>67</v>
      </c>
      <c r="D157" s="4" t="s">
        <v>101</v>
      </c>
      <c r="E157" s="4">
        <v>292050</v>
      </c>
      <c r="F157" s="4" t="s">
        <v>39</v>
      </c>
      <c r="G157" s="5" t="s">
        <v>165</v>
      </c>
      <c r="H157" s="4" t="s">
        <v>231</v>
      </c>
      <c r="I157" s="10">
        <v>2673.06</v>
      </c>
      <c r="J157" s="8">
        <v>3</v>
      </c>
      <c r="K157" s="8" t="s">
        <v>289</v>
      </c>
    </row>
    <row r="158" spans="1:11" ht="15">
      <c r="A158" s="5" t="s">
        <v>13</v>
      </c>
      <c r="B158" s="4" t="s">
        <v>39</v>
      </c>
      <c r="C158" s="5" t="s">
        <v>67</v>
      </c>
      <c r="D158" s="4" t="s">
        <v>101</v>
      </c>
      <c r="E158" s="4">
        <v>292050</v>
      </c>
      <c r="F158" s="4" t="s">
        <v>39</v>
      </c>
      <c r="G158" s="5" t="s">
        <v>173</v>
      </c>
      <c r="H158" s="4" t="s">
        <v>239</v>
      </c>
      <c r="I158" s="10">
        <v>18744.88</v>
      </c>
      <c r="J158" s="8">
        <v>22</v>
      </c>
      <c r="K158" s="8" t="s">
        <v>289</v>
      </c>
    </row>
    <row r="159" spans="1:11" ht="15">
      <c r="A159" s="5" t="s">
        <v>13</v>
      </c>
      <c r="B159" s="4" t="s">
        <v>39</v>
      </c>
      <c r="C159" s="5" t="s">
        <v>67</v>
      </c>
      <c r="D159" s="4" t="s">
        <v>101</v>
      </c>
      <c r="E159" s="4">
        <v>292050</v>
      </c>
      <c r="F159" s="4" t="s">
        <v>39</v>
      </c>
      <c r="G159" s="5" t="s">
        <v>168</v>
      </c>
      <c r="H159" s="4" t="s">
        <v>234</v>
      </c>
      <c r="I159" s="10">
        <v>12317.14</v>
      </c>
      <c r="J159" s="8">
        <v>11</v>
      </c>
      <c r="K159" s="8" t="s">
        <v>289</v>
      </c>
    </row>
    <row r="160" spans="1:11" ht="15">
      <c r="A160" s="5" t="s">
        <v>13</v>
      </c>
      <c r="B160" s="4" t="s">
        <v>39</v>
      </c>
      <c r="C160" s="5" t="s">
        <v>67</v>
      </c>
      <c r="D160" s="4" t="s">
        <v>101</v>
      </c>
      <c r="E160" s="4">
        <v>292050</v>
      </c>
      <c r="F160" s="4" t="s">
        <v>39</v>
      </c>
      <c r="G160" s="5" t="s">
        <v>159</v>
      </c>
      <c r="H160" s="4" t="s">
        <v>225</v>
      </c>
      <c r="I160" s="10">
        <v>28709.34</v>
      </c>
      <c r="J160" s="8">
        <v>33</v>
      </c>
      <c r="K160" s="8" t="s">
        <v>289</v>
      </c>
    </row>
    <row r="161" spans="1:11" ht="15">
      <c r="A161" s="5" t="s">
        <v>14</v>
      </c>
      <c r="B161" s="4" t="s">
        <v>40</v>
      </c>
      <c r="C161" s="5" t="s">
        <v>68</v>
      </c>
      <c r="D161" s="4" t="s">
        <v>102</v>
      </c>
      <c r="E161" s="4">
        <v>292170</v>
      </c>
      <c r="F161" s="4" t="s">
        <v>40</v>
      </c>
      <c r="G161" s="5" t="s">
        <v>161</v>
      </c>
      <c r="H161" s="4" t="s">
        <v>227</v>
      </c>
      <c r="I161" s="10">
        <v>7608.36</v>
      </c>
      <c r="J161" s="8">
        <v>6</v>
      </c>
      <c r="K161" s="8" t="s">
        <v>289</v>
      </c>
    </row>
    <row r="162" spans="1:11" ht="15">
      <c r="A162" s="5" t="s">
        <v>14</v>
      </c>
      <c r="B162" s="4" t="s">
        <v>40</v>
      </c>
      <c r="C162" s="5" t="s">
        <v>68</v>
      </c>
      <c r="D162" s="4" t="s">
        <v>102</v>
      </c>
      <c r="E162" s="4">
        <v>292170</v>
      </c>
      <c r="F162" s="4" t="s">
        <v>40</v>
      </c>
      <c r="G162" s="5" t="s">
        <v>166</v>
      </c>
      <c r="H162" s="4" t="s">
        <v>232</v>
      </c>
      <c r="I162" s="10">
        <v>509.86</v>
      </c>
      <c r="J162" s="8">
        <v>1</v>
      </c>
      <c r="K162" s="8" t="s">
        <v>289</v>
      </c>
    </row>
    <row r="163" spans="1:11" ht="15">
      <c r="A163" s="5" t="s">
        <v>14</v>
      </c>
      <c r="B163" s="4" t="s">
        <v>40</v>
      </c>
      <c r="C163" s="5" t="s">
        <v>68</v>
      </c>
      <c r="D163" s="4" t="s">
        <v>102</v>
      </c>
      <c r="E163" s="4">
        <v>292170</v>
      </c>
      <c r="F163" s="4" t="s">
        <v>40</v>
      </c>
      <c r="G163" s="5" t="s">
        <v>176</v>
      </c>
      <c r="H163" s="4" t="s">
        <v>242</v>
      </c>
      <c r="I163" s="10">
        <v>1417.29</v>
      </c>
      <c r="J163" s="8">
        <v>3</v>
      </c>
      <c r="K163" s="8" t="s">
        <v>289</v>
      </c>
    </row>
    <row r="164" spans="1:11" ht="15">
      <c r="A164" s="5" t="s">
        <v>14</v>
      </c>
      <c r="B164" s="4" t="s">
        <v>40</v>
      </c>
      <c r="C164" s="5" t="s">
        <v>68</v>
      </c>
      <c r="D164" s="4" t="s">
        <v>102</v>
      </c>
      <c r="E164" s="4">
        <v>292170</v>
      </c>
      <c r="F164" s="4" t="s">
        <v>40</v>
      </c>
      <c r="G164" s="5" t="s">
        <v>183</v>
      </c>
      <c r="H164" s="4" t="s">
        <v>249</v>
      </c>
      <c r="I164" s="10">
        <v>449.2</v>
      </c>
      <c r="J164" s="8">
        <v>1</v>
      </c>
      <c r="K164" s="8" t="s">
        <v>289</v>
      </c>
    </row>
    <row r="165" spans="1:11" ht="15">
      <c r="A165" s="5" t="s">
        <v>14</v>
      </c>
      <c r="B165" s="4" t="s">
        <v>40</v>
      </c>
      <c r="C165" s="5" t="s">
        <v>68</v>
      </c>
      <c r="D165" s="4" t="s">
        <v>102</v>
      </c>
      <c r="E165" s="4">
        <v>292170</v>
      </c>
      <c r="F165" s="4" t="s">
        <v>40</v>
      </c>
      <c r="G165" s="5" t="s">
        <v>160</v>
      </c>
      <c r="H165" s="4" t="s">
        <v>226</v>
      </c>
      <c r="I165" s="10">
        <v>4174.62</v>
      </c>
      <c r="J165" s="8">
        <v>3</v>
      </c>
      <c r="K165" s="8" t="s">
        <v>289</v>
      </c>
    </row>
    <row r="166" spans="1:11" ht="15">
      <c r="A166" s="5" t="s">
        <v>14</v>
      </c>
      <c r="B166" s="4" t="s">
        <v>40</v>
      </c>
      <c r="C166" s="5" t="s">
        <v>68</v>
      </c>
      <c r="D166" s="4" t="s">
        <v>102</v>
      </c>
      <c r="E166" s="4">
        <v>292170</v>
      </c>
      <c r="F166" s="4" t="s">
        <v>40</v>
      </c>
      <c r="G166" s="5" t="s">
        <v>165</v>
      </c>
      <c r="H166" s="4" t="s">
        <v>231</v>
      </c>
      <c r="I166" s="10">
        <v>891.02</v>
      </c>
      <c r="J166" s="8">
        <v>1</v>
      </c>
      <c r="K166" s="8" t="s">
        <v>289</v>
      </c>
    </row>
    <row r="167" spans="1:11" ht="15">
      <c r="A167" s="5" t="s">
        <v>14</v>
      </c>
      <c r="B167" s="4" t="s">
        <v>40</v>
      </c>
      <c r="C167" s="5" t="s">
        <v>68</v>
      </c>
      <c r="D167" s="4" t="s">
        <v>102</v>
      </c>
      <c r="E167" s="4">
        <v>292170</v>
      </c>
      <c r="F167" s="4" t="s">
        <v>40</v>
      </c>
      <c r="G167" s="5" t="s">
        <v>159</v>
      </c>
      <c r="H167" s="4" t="s">
        <v>225</v>
      </c>
      <c r="I167" s="10">
        <v>869.98</v>
      </c>
      <c r="J167" s="8">
        <v>1</v>
      </c>
      <c r="K167" s="8" t="s">
        <v>289</v>
      </c>
    </row>
    <row r="168" spans="1:11" ht="15">
      <c r="A168" s="5" t="s">
        <v>15</v>
      </c>
      <c r="B168" s="4" t="s">
        <v>41</v>
      </c>
      <c r="C168" s="5" t="s">
        <v>69</v>
      </c>
      <c r="D168" s="4" t="s">
        <v>103</v>
      </c>
      <c r="E168" s="4">
        <v>292400</v>
      </c>
      <c r="F168" s="4" t="s">
        <v>41</v>
      </c>
      <c r="G168" s="5" t="s">
        <v>200</v>
      </c>
      <c r="H168" s="4" t="s">
        <v>266</v>
      </c>
      <c r="I168" s="10">
        <v>304139</v>
      </c>
      <c r="J168" s="8">
        <v>473</v>
      </c>
      <c r="K168" s="8" t="s">
        <v>290</v>
      </c>
    </row>
    <row r="169" spans="1:11" ht="15">
      <c r="A169" s="5" t="s">
        <v>15</v>
      </c>
      <c r="B169" s="4" t="s">
        <v>41</v>
      </c>
      <c r="C169" s="5" t="s">
        <v>69</v>
      </c>
      <c r="D169" s="4" t="s">
        <v>103</v>
      </c>
      <c r="E169" s="4">
        <v>292420</v>
      </c>
      <c r="F169" s="4" t="s">
        <v>126</v>
      </c>
      <c r="G169" s="5" t="s">
        <v>200</v>
      </c>
      <c r="H169" s="4" t="s">
        <v>266</v>
      </c>
      <c r="I169" s="10">
        <v>5787</v>
      </c>
      <c r="J169" s="8">
        <v>9</v>
      </c>
      <c r="K169" s="8" t="s">
        <v>290</v>
      </c>
    </row>
    <row r="170" spans="1:11" ht="15">
      <c r="A170" s="5" t="s">
        <v>15</v>
      </c>
      <c r="B170" s="4" t="s">
        <v>41</v>
      </c>
      <c r="C170" s="5" t="s">
        <v>69</v>
      </c>
      <c r="D170" s="4" t="s">
        <v>103</v>
      </c>
      <c r="E170" s="4">
        <v>292710</v>
      </c>
      <c r="F170" s="4" t="s">
        <v>127</v>
      </c>
      <c r="G170" s="5" t="s">
        <v>200</v>
      </c>
      <c r="H170" s="4" t="s">
        <v>266</v>
      </c>
      <c r="I170" s="10">
        <v>10931</v>
      </c>
      <c r="J170" s="8">
        <v>17</v>
      </c>
      <c r="K170" s="8" t="s">
        <v>290</v>
      </c>
    </row>
    <row r="171" spans="1:11" ht="15">
      <c r="A171" s="5" t="s">
        <v>15</v>
      </c>
      <c r="B171" s="4" t="s">
        <v>41</v>
      </c>
      <c r="C171" s="5" t="s">
        <v>69</v>
      </c>
      <c r="D171" s="4" t="s">
        <v>103</v>
      </c>
      <c r="E171" s="4">
        <v>290770</v>
      </c>
      <c r="F171" s="4" t="s">
        <v>128</v>
      </c>
      <c r="G171" s="5" t="s">
        <v>200</v>
      </c>
      <c r="H171" s="4" t="s">
        <v>266</v>
      </c>
      <c r="I171" s="10">
        <v>14146</v>
      </c>
      <c r="J171" s="8">
        <v>22</v>
      </c>
      <c r="K171" s="8" t="s">
        <v>290</v>
      </c>
    </row>
    <row r="172" spans="1:11" ht="15">
      <c r="A172" s="5" t="s">
        <v>15</v>
      </c>
      <c r="B172" s="4" t="s">
        <v>41</v>
      </c>
      <c r="C172" s="5" t="s">
        <v>69</v>
      </c>
      <c r="D172" s="4" t="s">
        <v>103</v>
      </c>
      <c r="E172" s="4">
        <v>290020</v>
      </c>
      <c r="F172" s="4" t="s">
        <v>129</v>
      </c>
      <c r="G172" s="5" t="s">
        <v>200</v>
      </c>
      <c r="H172" s="4" t="s">
        <v>266</v>
      </c>
      <c r="I172" s="10">
        <v>14146</v>
      </c>
      <c r="J172" s="8">
        <v>22</v>
      </c>
      <c r="K172" s="8" t="s">
        <v>290</v>
      </c>
    </row>
    <row r="173" spans="1:11" ht="15">
      <c r="A173" s="5" t="s">
        <v>15</v>
      </c>
      <c r="B173" s="4" t="s">
        <v>41</v>
      </c>
      <c r="C173" s="5" t="s">
        <v>69</v>
      </c>
      <c r="D173" s="4" t="s">
        <v>103</v>
      </c>
      <c r="E173" s="4">
        <v>291140</v>
      </c>
      <c r="F173" s="4" t="s">
        <v>130</v>
      </c>
      <c r="G173" s="5" t="s">
        <v>200</v>
      </c>
      <c r="H173" s="4" t="s">
        <v>266</v>
      </c>
      <c r="I173" s="10">
        <v>643</v>
      </c>
      <c r="J173" s="8">
        <v>1</v>
      </c>
      <c r="K173" s="8" t="s">
        <v>290</v>
      </c>
    </row>
    <row r="174" spans="1:11" ht="15">
      <c r="A174" s="5" t="s">
        <v>15</v>
      </c>
      <c r="B174" s="4" t="s">
        <v>41</v>
      </c>
      <c r="C174" s="5" t="s">
        <v>69</v>
      </c>
      <c r="D174" s="4" t="s">
        <v>103</v>
      </c>
      <c r="E174" s="4">
        <v>292760</v>
      </c>
      <c r="F174" s="4" t="s">
        <v>131</v>
      </c>
      <c r="G174" s="5" t="s">
        <v>200</v>
      </c>
      <c r="H174" s="4" t="s">
        <v>266</v>
      </c>
      <c r="I174" s="10">
        <v>5787</v>
      </c>
      <c r="J174" s="8">
        <v>9</v>
      </c>
      <c r="K174" s="8" t="s">
        <v>290</v>
      </c>
    </row>
    <row r="175" spans="1:11" ht="15">
      <c r="A175" s="5" t="s">
        <v>16</v>
      </c>
      <c r="B175" s="4" t="s">
        <v>42</v>
      </c>
      <c r="C175" s="5" t="s">
        <v>70</v>
      </c>
      <c r="D175" s="4" t="s">
        <v>104</v>
      </c>
      <c r="E175" s="4">
        <v>292530</v>
      </c>
      <c r="F175" s="4" t="s">
        <v>42</v>
      </c>
      <c r="G175" s="5" t="s">
        <v>200</v>
      </c>
      <c r="H175" s="4" t="s">
        <v>266</v>
      </c>
      <c r="I175" s="10">
        <v>30221</v>
      </c>
      <c r="J175" s="8">
        <v>47</v>
      </c>
      <c r="K175" s="8" t="s">
        <v>290</v>
      </c>
    </row>
    <row r="176" spans="1:11" ht="15">
      <c r="A176" s="5" t="s">
        <v>17</v>
      </c>
      <c r="B176" s="4" t="s">
        <v>43</v>
      </c>
      <c r="C176" s="5" t="s">
        <v>71</v>
      </c>
      <c r="D176" s="4" t="s">
        <v>105</v>
      </c>
      <c r="E176" s="4">
        <v>292550</v>
      </c>
      <c r="F176" s="4" t="s">
        <v>43</v>
      </c>
      <c r="G176" s="5" t="s">
        <v>170</v>
      </c>
      <c r="H176" s="4" t="s">
        <v>236</v>
      </c>
      <c r="I176" s="10">
        <v>920.16</v>
      </c>
      <c r="J176" s="8">
        <v>1</v>
      </c>
      <c r="K176" s="8" t="s">
        <v>289</v>
      </c>
    </row>
    <row r="177" spans="1:11" ht="15">
      <c r="A177" s="5" t="s">
        <v>17</v>
      </c>
      <c r="B177" s="4" t="s">
        <v>43</v>
      </c>
      <c r="C177" s="5" t="s">
        <v>71</v>
      </c>
      <c r="D177" s="4" t="s">
        <v>106</v>
      </c>
      <c r="E177" s="4">
        <v>292550</v>
      </c>
      <c r="F177" s="4" t="s">
        <v>43</v>
      </c>
      <c r="G177" s="5" t="s">
        <v>161</v>
      </c>
      <c r="H177" s="4" t="s">
        <v>227</v>
      </c>
      <c r="I177" s="10">
        <v>2536.12</v>
      </c>
      <c r="J177" s="8">
        <v>2</v>
      </c>
      <c r="K177" s="8" t="s">
        <v>289</v>
      </c>
    </row>
    <row r="178" spans="1:11" ht="15">
      <c r="A178" s="5" t="s">
        <v>17</v>
      </c>
      <c r="B178" s="4" t="s">
        <v>43</v>
      </c>
      <c r="C178" s="5" t="s">
        <v>71</v>
      </c>
      <c r="D178" s="4" t="s">
        <v>105</v>
      </c>
      <c r="E178" s="4">
        <v>292550</v>
      </c>
      <c r="F178" s="4" t="s">
        <v>43</v>
      </c>
      <c r="G178" s="5" t="s">
        <v>161</v>
      </c>
      <c r="H178" s="4" t="s">
        <v>227</v>
      </c>
      <c r="I178" s="10">
        <v>1268.06</v>
      </c>
      <c r="J178" s="8">
        <v>1</v>
      </c>
      <c r="K178" s="8" t="s">
        <v>289</v>
      </c>
    </row>
    <row r="179" spans="1:11" ht="15">
      <c r="A179" s="5" t="s">
        <v>17</v>
      </c>
      <c r="B179" s="4" t="s">
        <v>43</v>
      </c>
      <c r="C179" s="5" t="s">
        <v>71</v>
      </c>
      <c r="D179" s="4" t="s">
        <v>106</v>
      </c>
      <c r="E179" s="4">
        <v>292550</v>
      </c>
      <c r="F179" s="4" t="s">
        <v>43</v>
      </c>
      <c r="G179" s="5" t="s">
        <v>168</v>
      </c>
      <c r="H179" s="4" t="s">
        <v>234</v>
      </c>
      <c r="I179" s="10">
        <v>1119.74</v>
      </c>
      <c r="J179" s="8">
        <v>1</v>
      </c>
      <c r="K179" s="8" t="s">
        <v>289</v>
      </c>
    </row>
    <row r="180" spans="1:11" ht="15">
      <c r="A180" s="5" t="s">
        <v>17</v>
      </c>
      <c r="B180" s="4" t="s">
        <v>43</v>
      </c>
      <c r="C180" s="5" t="s">
        <v>71</v>
      </c>
      <c r="D180" s="4" t="s">
        <v>106</v>
      </c>
      <c r="E180" s="4">
        <v>292550</v>
      </c>
      <c r="F180" s="4" t="s">
        <v>43</v>
      </c>
      <c r="G180" s="5" t="s">
        <v>176</v>
      </c>
      <c r="H180" s="4" t="s">
        <v>242</v>
      </c>
      <c r="I180" s="10">
        <v>472.43</v>
      </c>
      <c r="J180" s="8">
        <v>1</v>
      </c>
      <c r="K180" s="8" t="s">
        <v>289</v>
      </c>
    </row>
    <row r="181" spans="1:11" ht="15">
      <c r="A181" s="5" t="s">
        <v>17</v>
      </c>
      <c r="B181" s="4" t="s">
        <v>43</v>
      </c>
      <c r="C181" s="5" t="s">
        <v>71</v>
      </c>
      <c r="D181" s="4" t="s">
        <v>105</v>
      </c>
      <c r="E181" s="4">
        <v>292550</v>
      </c>
      <c r="F181" s="4" t="s">
        <v>43</v>
      </c>
      <c r="G181" s="5" t="s">
        <v>165</v>
      </c>
      <c r="H181" s="4" t="s">
        <v>231</v>
      </c>
      <c r="I181" s="10">
        <v>891.02</v>
      </c>
      <c r="J181" s="8">
        <v>1</v>
      </c>
      <c r="K181" s="8" t="s">
        <v>289</v>
      </c>
    </row>
    <row r="182" spans="1:11" ht="15">
      <c r="A182" s="5" t="s">
        <v>17</v>
      </c>
      <c r="B182" s="4" t="s">
        <v>43</v>
      </c>
      <c r="C182" s="5" t="s">
        <v>71</v>
      </c>
      <c r="D182" s="4" t="s">
        <v>105</v>
      </c>
      <c r="E182" s="4">
        <v>292550</v>
      </c>
      <c r="F182" s="4" t="s">
        <v>43</v>
      </c>
      <c r="G182" s="5" t="s">
        <v>160</v>
      </c>
      <c r="H182" s="4" t="s">
        <v>226</v>
      </c>
      <c r="I182" s="10">
        <v>2783.08</v>
      </c>
      <c r="J182" s="8">
        <v>2</v>
      </c>
      <c r="K182" s="8" t="s">
        <v>289</v>
      </c>
    </row>
    <row r="183" spans="1:11" ht="15">
      <c r="A183" s="5" t="s">
        <v>17</v>
      </c>
      <c r="B183" s="4" t="s">
        <v>43</v>
      </c>
      <c r="C183" s="5" t="s">
        <v>71</v>
      </c>
      <c r="D183" s="4" t="s">
        <v>106</v>
      </c>
      <c r="E183" s="4">
        <v>292550</v>
      </c>
      <c r="F183" s="4" t="s">
        <v>43</v>
      </c>
      <c r="G183" s="5" t="s">
        <v>159</v>
      </c>
      <c r="H183" s="4" t="s">
        <v>225</v>
      </c>
      <c r="I183" s="10">
        <v>2609.94</v>
      </c>
      <c r="J183" s="8">
        <v>3</v>
      </c>
      <c r="K183" s="8" t="s">
        <v>289</v>
      </c>
    </row>
    <row r="184" spans="1:11" ht="15">
      <c r="A184" s="5" t="s">
        <v>17</v>
      </c>
      <c r="B184" s="4" t="s">
        <v>43</v>
      </c>
      <c r="C184" s="5" t="s">
        <v>71</v>
      </c>
      <c r="D184" s="4" t="s">
        <v>105</v>
      </c>
      <c r="E184" s="4">
        <v>292550</v>
      </c>
      <c r="F184" s="4" t="s">
        <v>43</v>
      </c>
      <c r="G184" s="5" t="s">
        <v>164</v>
      </c>
      <c r="H184" s="4" t="s">
        <v>230</v>
      </c>
      <c r="I184" s="10">
        <v>1263.76</v>
      </c>
      <c r="J184" s="8">
        <v>2</v>
      </c>
      <c r="K184" s="8" t="s">
        <v>289</v>
      </c>
    </row>
    <row r="185" spans="1:11" ht="15">
      <c r="A185" s="5" t="s">
        <v>17</v>
      </c>
      <c r="B185" s="4" t="s">
        <v>43</v>
      </c>
      <c r="C185" s="5" t="s">
        <v>71</v>
      </c>
      <c r="D185" s="4" t="s">
        <v>106</v>
      </c>
      <c r="E185" s="4">
        <v>292550</v>
      </c>
      <c r="F185" s="4" t="s">
        <v>43</v>
      </c>
      <c r="G185" s="5" t="s">
        <v>160</v>
      </c>
      <c r="H185" s="4" t="s">
        <v>226</v>
      </c>
      <c r="I185" s="10">
        <v>8349.24</v>
      </c>
      <c r="J185" s="8">
        <v>6</v>
      </c>
      <c r="K185" s="8" t="s">
        <v>289</v>
      </c>
    </row>
    <row r="186" spans="1:11" ht="15">
      <c r="A186" s="5" t="s">
        <v>17</v>
      </c>
      <c r="B186" s="4" t="s">
        <v>43</v>
      </c>
      <c r="C186" s="5" t="s">
        <v>71</v>
      </c>
      <c r="D186" s="4" t="s">
        <v>105</v>
      </c>
      <c r="E186" s="4">
        <v>292550</v>
      </c>
      <c r="F186" s="4" t="s">
        <v>43</v>
      </c>
      <c r="G186" s="5" t="s">
        <v>176</v>
      </c>
      <c r="H186" s="4" t="s">
        <v>242</v>
      </c>
      <c r="I186" s="10">
        <v>472.43</v>
      </c>
      <c r="J186" s="8">
        <v>1</v>
      </c>
      <c r="K186" s="8" t="s">
        <v>289</v>
      </c>
    </row>
    <row r="187" spans="1:11" ht="15">
      <c r="A187" s="5" t="s">
        <v>17</v>
      </c>
      <c r="B187" s="4" t="s">
        <v>43</v>
      </c>
      <c r="C187" s="5" t="s">
        <v>71</v>
      </c>
      <c r="D187" s="4" t="s">
        <v>105</v>
      </c>
      <c r="E187" s="4">
        <v>292550</v>
      </c>
      <c r="F187" s="4" t="s">
        <v>43</v>
      </c>
      <c r="G187" s="5" t="s">
        <v>159</v>
      </c>
      <c r="H187" s="4" t="s">
        <v>225</v>
      </c>
      <c r="I187" s="10">
        <v>869.98</v>
      </c>
      <c r="J187" s="8">
        <v>1</v>
      </c>
      <c r="K187" s="8" t="s">
        <v>289</v>
      </c>
    </row>
    <row r="188" spans="1:11" ht="15">
      <c r="A188" s="5" t="s">
        <v>17</v>
      </c>
      <c r="B188" s="4" t="s">
        <v>43</v>
      </c>
      <c r="C188" s="5" t="s">
        <v>71</v>
      </c>
      <c r="D188" s="4" t="s">
        <v>106</v>
      </c>
      <c r="E188" s="4">
        <v>292550</v>
      </c>
      <c r="F188" s="4" t="s">
        <v>43</v>
      </c>
      <c r="G188" s="5" t="s">
        <v>173</v>
      </c>
      <c r="H188" s="4" t="s">
        <v>239</v>
      </c>
      <c r="I188" s="10">
        <v>852.04</v>
      </c>
      <c r="J188" s="8">
        <v>1</v>
      </c>
      <c r="K188" s="8" t="s">
        <v>289</v>
      </c>
    </row>
    <row r="189" spans="1:11" ht="15">
      <c r="A189" s="5" t="s">
        <v>17</v>
      </c>
      <c r="B189" s="4" t="s">
        <v>43</v>
      </c>
      <c r="C189" s="5" t="s">
        <v>71</v>
      </c>
      <c r="D189" s="4" t="s">
        <v>106</v>
      </c>
      <c r="E189" s="4">
        <v>292550</v>
      </c>
      <c r="F189" s="4" t="s">
        <v>43</v>
      </c>
      <c r="G189" s="5" t="s">
        <v>164</v>
      </c>
      <c r="H189" s="4" t="s">
        <v>230</v>
      </c>
      <c r="I189" s="10">
        <v>631.88</v>
      </c>
      <c r="J189" s="8">
        <v>1</v>
      </c>
      <c r="K189" s="8" t="s">
        <v>289</v>
      </c>
    </row>
    <row r="190" spans="1:11" ht="15">
      <c r="A190" s="5" t="s">
        <v>17</v>
      </c>
      <c r="B190" s="4" t="s">
        <v>43</v>
      </c>
      <c r="C190" s="5" t="s">
        <v>71</v>
      </c>
      <c r="D190" s="4" t="s">
        <v>106</v>
      </c>
      <c r="E190" s="4">
        <v>292550</v>
      </c>
      <c r="F190" s="4" t="s">
        <v>43</v>
      </c>
      <c r="G190" s="5" t="s">
        <v>183</v>
      </c>
      <c r="H190" s="4" t="s">
        <v>249</v>
      </c>
      <c r="I190" s="10">
        <v>2246</v>
      </c>
      <c r="J190" s="8">
        <v>5</v>
      </c>
      <c r="K190" s="8" t="s">
        <v>289</v>
      </c>
    </row>
    <row r="191" spans="1:11" ht="15">
      <c r="A191" s="5" t="s">
        <v>17</v>
      </c>
      <c r="B191" s="4" t="s">
        <v>43</v>
      </c>
      <c r="C191" s="5" t="s">
        <v>71</v>
      </c>
      <c r="D191" s="4" t="s">
        <v>106</v>
      </c>
      <c r="E191" s="4">
        <v>292550</v>
      </c>
      <c r="F191" s="4" t="s">
        <v>43</v>
      </c>
      <c r="G191" s="5" t="s">
        <v>163</v>
      </c>
      <c r="H191" s="4" t="s">
        <v>229</v>
      </c>
      <c r="I191" s="10">
        <v>1314.72</v>
      </c>
      <c r="J191" s="8">
        <v>3</v>
      </c>
      <c r="K191" s="8" t="s">
        <v>289</v>
      </c>
    </row>
    <row r="192" spans="1:11" ht="15">
      <c r="A192" s="5" t="s">
        <v>18</v>
      </c>
      <c r="B192" s="4" t="s">
        <v>44</v>
      </c>
      <c r="C192" s="5" t="s">
        <v>72</v>
      </c>
      <c r="D192" s="4" t="s">
        <v>107</v>
      </c>
      <c r="E192" s="4">
        <v>292740</v>
      </c>
      <c r="F192" s="4" t="s">
        <v>44</v>
      </c>
      <c r="G192" s="5" t="s">
        <v>165</v>
      </c>
      <c r="H192" s="4" t="s">
        <v>231</v>
      </c>
      <c r="I192" s="10">
        <v>2673.06</v>
      </c>
      <c r="J192" s="8">
        <v>3</v>
      </c>
      <c r="K192" s="8" t="s">
        <v>289</v>
      </c>
    </row>
    <row r="193" spans="1:11" ht="15">
      <c r="A193" s="5" t="s">
        <v>18</v>
      </c>
      <c r="B193" s="4" t="s">
        <v>44</v>
      </c>
      <c r="C193" s="5" t="s">
        <v>73</v>
      </c>
      <c r="D193" s="4" t="s">
        <v>108</v>
      </c>
      <c r="E193" s="4">
        <v>292740</v>
      </c>
      <c r="F193" s="4" t="s">
        <v>44</v>
      </c>
      <c r="G193" s="5" t="s">
        <v>159</v>
      </c>
      <c r="H193" s="4" t="s">
        <v>225</v>
      </c>
      <c r="I193" s="10">
        <v>3479.92</v>
      </c>
      <c r="J193" s="8">
        <v>4</v>
      </c>
      <c r="K193" s="8" t="s">
        <v>289</v>
      </c>
    </row>
    <row r="194" spans="1:11" ht="15">
      <c r="A194" s="5" t="s">
        <v>18</v>
      </c>
      <c r="B194" s="4" t="s">
        <v>44</v>
      </c>
      <c r="C194" s="5" t="s">
        <v>72</v>
      </c>
      <c r="D194" s="4" t="s">
        <v>107</v>
      </c>
      <c r="E194" s="4">
        <v>292740</v>
      </c>
      <c r="F194" s="4" t="s">
        <v>44</v>
      </c>
      <c r="G194" s="5" t="s">
        <v>163</v>
      </c>
      <c r="H194" s="4" t="s">
        <v>229</v>
      </c>
      <c r="I194" s="10">
        <v>1314.72</v>
      </c>
      <c r="J194" s="8">
        <v>3</v>
      </c>
      <c r="K194" s="8" t="s">
        <v>289</v>
      </c>
    </row>
    <row r="195" spans="1:11" ht="15">
      <c r="A195" s="5" t="s">
        <v>18</v>
      </c>
      <c r="B195" s="4" t="s">
        <v>44</v>
      </c>
      <c r="C195" s="5" t="s">
        <v>74</v>
      </c>
      <c r="D195" s="4" t="s">
        <v>109</v>
      </c>
      <c r="E195" s="4">
        <v>292740</v>
      </c>
      <c r="F195" s="4" t="s">
        <v>44</v>
      </c>
      <c r="G195" s="5" t="s">
        <v>186</v>
      </c>
      <c r="H195" s="4" t="s">
        <v>252</v>
      </c>
      <c r="I195" s="10">
        <v>14787.5</v>
      </c>
      <c r="J195" s="8">
        <v>25</v>
      </c>
      <c r="K195" s="8" t="s">
        <v>289</v>
      </c>
    </row>
    <row r="196" spans="1:11" ht="15">
      <c r="A196" s="5" t="s">
        <v>18</v>
      </c>
      <c r="B196" s="4" t="s">
        <v>44</v>
      </c>
      <c r="C196" s="5" t="s">
        <v>74</v>
      </c>
      <c r="D196" s="4" t="s">
        <v>109</v>
      </c>
      <c r="E196" s="4">
        <v>292740</v>
      </c>
      <c r="F196" s="4" t="s">
        <v>44</v>
      </c>
      <c r="G196" s="5" t="s">
        <v>172</v>
      </c>
      <c r="H196" s="4" t="s">
        <v>238</v>
      </c>
      <c r="I196" s="10">
        <v>2708.22</v>
      </c>
      <c r="J196" s="8">
        <v>3</v>
      </c>
      <c r="K196" s="8" t="s">
        <v>289</v>
      </c>
    </row>
    <row r="197" spans="1:11" ht="15">
      <c r="A197" s="5" t="s">
        <v>18</v>
      </c>
      <c r="B197" s="4" t="s">
        <v>44</v>
      </c>
      <c r="C197" s="5" t="s">
        <v>73</v>
      </c>
      <c r="D197" s="4" t="s">
        <v>108</v>
      </c>
      <c r="E197" s="4">
        <v>292740</v>
      </c>
      <c r="F197" s="4" t="s">
        <v>44</v>
      </c>
      <c r="G197" s="5" t="s">
        <v>168</v>
      </c>
      <c r="H197" s="4" t="s">
        <v>234</v>
      </c>
      <c r="I197" s="10">
        <v>3359.22</v>
      </c>
      <c r="J197" s="8">
        <v>3</v>
      </c>
      <c r="K197" s="8" t="s">
        <v>289</v>
      </c>
    </row>
    <row r="198" spans="1:11" ht="15">
      <c r="A198" s="5" t="s">
        <v>18</v>
      </c>
      <c r="B198" s="4" t="s">
        <v>44</v>
      </c>
      <c r="C198" s="5" t="s">
        <v>73</v>
      </c>
      <c r="D198" s="4" t="s">
        <v>108</v>
      </c>
      <c r="E198" s="4">
        <v>292740</v>
      </c>
      <c r="F198" s="4" t="s">
        <v>44</v>
      </c>
      <c r="G198" s="5" t="s">
        <v>167</v>
      </c>
      <c r="H198" s="4" t="s">
        <v>233</v>
      </c>
      <c r="I198" s="10">
        <v>1079.84</v>
      </c>
      <c r="J198" s="8">
        <v>1</v>
      </c>
      <c r="K198" s="8" t="s">
        <v>289</v>
      </c>
    </row>
    <row r="199" spans="1:11" ht="15">
      <c r="A199" s="5" t="s">
        <v>18</v>
      </c>
      <c r="B199" s="4" t="s">
        <v>44</v>
      </c>
      <c r="C199" s="5" t="s">
        <v>72</v>
      </c>
      <c r="D199" s="4" t="s">
        <v>107</v>
      </c>
      <c r="E199" s="4">
        <v>292740</v>
      </c>
      <c r="F199" s="4" t="s">
        <v>44</v>
      </c>
      <c r="G199" s="5" t="s">
        <v>198</v>
      </c>
      <c r="H199" s="4" t="s">
        <v>264</v>
      </c>
      <c r="I199" s="10">
        <v>1541.28</v>
      </c>
      <c r="J199" s="8">
        <v>2</v>
      </c>
      <c r="K199" s="8" t="s">
        <v>289</v>
      </c>
    </row>
    <row r="200" spans="1:11" ht="15">
      <c r="A200" s="5" t="s">
        <v>18</v>
      </c>
      <c r="B200" s="4" t="s">
        <v>44</v>
      </c>
      <c r="C200" s="5" t="s">
        <v>73</v>
      </c>
      <c r="D200" s="4" t="s">
        <v>108</v>
      </c>
      <c r="E200" s="4">
        <v>292740</v>
      </c>
      <c r="F200" s="4" t="s">
        <v>44</v>
      </c>
      <c r="G200" s="5" t="s">
        <v>182</v>
      </c>
      <c r="H200" s="4" t="s">
        <v>248</v>
      </c>
      <c r="I200" s="10">
        <v>4006.84</v>
      </c>
      <c r="J200" s="8">
        <v>2</v>
      </c>
      <c r="K200" s="8" t="s">
        <v>289</v>
      </c>
    </row>
    <row r="201" spans="1:11" ht="15">
      <c r="A201" s="5" t="s">
        <v>18</v>
      </c>
      <c r="B201" s="4" t="s">
        <v>44</v>
      </c>
      <c r="C201" s="5" t="s">
        <v>74</v>
      </c>
      <c r="D201" s="4" t="s">
        <v>109</v>
      </c>
      <c r="E201" s="4">
        <v>292740</v>
      </c>
      <c r="F201" s="4" t="s">
        <v>44</v>
      </c>
      <c r="G201" s="5" t="s">
        <v>204</v>
      </c>
      <c r="H201" s="4" t="s">
        <v>270</v>
      </c>
      <c r="I201" s="10">
        <v>55877.12</v>
      </c>
      <c r="J201" s="8">
        <v>23</v>
      </c>
      <c r="K201" s="8" t="s">
        <v>289</v>
      </c>
    </row>
    <row r="202" spans="1:11" ht="15">
      <c r="A202" s="5" t="s">
        <v>18</v>
      </c>
      <c r="B202" s="4" t="s">
        <v>44</v>
      </c>
      <c r="C202" s="5" t="s">
        <v>73</v>
      </c>
      <c r="D202" s="4" t="s">
        <v>108</v>
      </c>
      <c r="E202" s="4">
        <v>292740</v>
      </c>
      <c r="F202" s="4" t="s">
        <v>44</v>
      </c>
      <c r="G202" s="5" t="s">
        <v>205</v>
      </c>
      <c r="H202" s="4" t="s">
        <v>271</v>
      </c>
      <c r="I202" s="10">
        <v>40196.9</v>
      </c>
      <c r="J202" s="8">
        <v>29</v>
      </c>
      <c r="K202" s="8" t="s">
        <v>289</v>
      </c>
    </row>
    <row r="203" spans="1:11" ht="15">
      <c r="A203" s="5" t="s">
        <v>18</v>
      </c>
      <c r="B203" s="4" t="s">
        <v>44</v>
      </c>
      <c r="C203" s="5" t="s">
        <v>74</v>
      </c>
      <c r="D203" s="4" t="s">
        <v>109</v>
      </c>
      <c r="E203" s="4">
        <v>292740</v>
      </c>
      <c r="F203" s="4" t="s">
        <v>44</v>
      </c>
      <c r="G203" s="5" t="s">
        <v>206</v>
      </c>
      <c r="H203" s="4" t="s">
        <v>272</v>
      </c>
      <c r="I203" s="10">
        <v>6165.36</v>
      </c>
      <c r="J203" s="8">
        <v>2</v>
      </c>
      <c r="K203" s="8" t="s">
        <v>289</v>
      </c>
    </row>
    <row r="204" spans="1:11" ht="15">
      <c r="A204" s="5" t="s">
        <v>18</v>
      </c>
      <c r="B204" s="4" t="s">
        <v>44</v>
      </c>
      <c r="C204" s="5" t="s">
        <v>72</v>
      </c>
      <c r="D204" s="4" t="s">
        <v>107</v>
      </c>
      <c r="E204" s="4">
        <v>292740</v>
      </c>
      <c r="F204" s="4" t="s">
        <v>44</v>
      </c>
      <c r="G204" s="5" t="s">
        <v>195</v>
      </c>
      <c r="H204" s="4" t="s">
        <v>261</v>
      </c>
      <c r="I204" s="10">
        <v>7201.4</v>
      </c>
      <c r="J204" s="8">
        <v>10</v>
      </c>
      <c r="K204" s="8" t="s">
        <v>289</v>
      </c>
    </row>
    <row r="205" spans="1:11" ht="15">
      <c r="A205" s="5" t="s">
        <v>18</v>
      </c>
      <c r="B205" s="4" t="s">
        <v>44</v>
      </c>
      <c r="C205" s="5" t="s">
        <v>73</v>
      </c>
      <c r="D205" s="4" t="s">
        <v>108</v>
      </c>
      <c r="E205" s="4">
        <v>292740</v>
      </c>
      <c r="F205" s="4" t="s">
        <v>44</v>
      </c>
      <c r="G205" s="5" t="s">
        <v>202</v>
      </c>
      <c r="H205" s="4" t="s">
        <v>268</v>
      </c>
      <c r="I205" s="10">
        <v>8707.2</v>
      </c>
      <c r="J205" s="8">
        <v>8</v>
      </c>
      <c r="K205" s="8" t="s">
        <v>289</v>
      </c>
    </row>
    <row r="206" spans="1:11" ht="15">
      <c r="A206" s="5" t="s">
        <v>18</v>
      </c>
      <c r="B206" s="4" t="s">
        <v>44</v>
      </c>
      <c r="C206" s="5" t="s">
        <v>75</v>
      </c>
      <c r="D206" s="4" t="s">
        <v>110</v>
      </c>
      <c r="E206" s="4">
        <v>292740</v>
      </c>
      <c r="F206" s="4" t="s">
        <v>44</v>
      </c>
      <c r="G206" s="5" t="s">
        <v>205</v>
      </c>
      <c r="H206" s="4" t="s">
        <v>271</v>
      </c>
      <c r="I206" s="10">
        <v>12474.9</v>
      </c>
      <c r="J206" s="8">
        <v>9</v>
      </c>
      <c r="K206" s="8" t="s">
        <v>289</v>
      </c>
    </row>
    <row r="207" spans="1:11" ht="15">
      <c r="A207" s="5" t="s">
        <v>18</v>
      </c>
      <c r="B207" s="4" t="s">
        <v>44</v>
      </c>
      <c r="C207" s="5" t="s">
        <v>72</v>
      </c>
      <c r="D207" s="4" t="s">
        <v>107</v>
      </c>
      <c r="E207" s="4">
        <v>292740</v>
      </c>
      <c r="F207" s="4" t="s">
        <v>44</v>
      </c>
      <c r="G207" s="5" t="s">
        <v>173</v>
      </c>
      <c r="H207" s="4" t="s">
        <v>239</v>
      </c>
      <c r="I207" s="10">
        <v>3408.16</v>
      </c>
      <c r="J207" s="8">
        <v>4</v>
      </c>
      <c r="K207" s="8" t="s">
        <v>289</v>
      </c>
    </row>
    <row r="208" spans="1:11" ht="15">
      <c r="A208" s="5" t="s">
        <v>18</v>
      </c>
      <c r="B208" s="4" t="s">
        <v>44</v>
      </c>
      <c r="C208" s="5" t="s">
        <v>74</v>
      </c>
      <c r="D208" s="4" t="s">
        <v>109</v>
      </c>
      <c r="E208" s="4">
        <v>292740</v>
      </c>
      <c r="F208" s="4" t="s">
        <v>44</v>
      </c>
      <c r="G208" s="5" t="s">
        <v>207</v>
      </c>
      <c r="H208" s="4" t="s">
        <v>273</v>
      </c>
      <c r="I208" s="10">
        <v>55432.32</v>
      </c>
      <c r="J208" s="8">
        <v>24</v>
      </c>
      <c r="K208" s="8" t="s">
        <v>289</v>
      </c>
    </row>
    <row r="209" spans="1:11" ht="15">
      <c r="A209" s="5" t="s">
        <v>18</v>
      </c>
      <c r="B209" s="4" t="s">
        <v>44</v>
      </c>
      <c r="C209" s="5" t="s">
        <v>73</v>
      </c>
      <c r="D209" s="4" t="s">
        <v>108</v>
      </c>
      <c r="E209" s="4">
        <v>292740</v>
      </c>
      <c r="F209" s="4" t="s">
        <v>44</v>
      </c>
      <c r="G209" s="5" t="s">
        <v>173</v>
      </c>
      <c r="H209" s="4" t="s">
        <v>239</v>
      </c>
      <c r="I209" s="10">
        <v>852.04</v>
      </c>
      <c r="J209" s="8">
        <v>1</v>
      </c>
      <c r="K209" s="8" t="s">
        <v>289</v>
      </c>
    </row>
    <row r="210" spans="1:11" ht="15">
      <c r="A210" s="5" t="s">
        <v>18</v>
      </c>
      <c r="B210" s="4" t="s">
        <v>44</v>
      </c>
      <c r="C210" s="5" t="s">
        <v>73</v>
      </c>
      <c r="D210" s="4" t="s">
        <v>108</v>
      </c>
      <c r="E210" s="4">
        <v>292740</v>
      </c>
      <c r="F210" s="4" t="s">
        <v>44</v>
      </c>
      <c r="G210" s="5" t="s">
        <v>208</v>
      </c>
      <c r="H210" s="4" t="s">
        <v>274</v>
      </c>
      <c r="I210" s="10">
        <v>8325.52</v>
      </c>
      <c r="J210" s="8">
        <v>7</v>
      </c>
      <c r="K210" s="8" t="s">
        <v>289</v>
      </c>
    </row>
    <row r="211" spans="1:11" ht="15">
      <c r="A211" s="5" t="s">
        <v>18</v>
      </c>
      <c r="B211" s="4" t="s">
        <v>44</v>
      </c>
      <c r="C211" s="5" t="s">
        <v>73</v>
      </c>
      <c r="D211" s="4" t="s">
        <v>108</v>
      </c>
      <c r="E211" s="4">
        <v>292740</v>
      </c>
      <c r="F211" s="4" t="s">
        <v>44</v>
      </c>
      <c r="G211" s="5" t="s">
        <v>165</v>
      </c>
      <c r="H211" s="4" t="s">
        <v>231</v>
      </c>
      <c r="I211" s="10">
        <v>7128.16</v>
      </c>
      <c r="J211" s="8">
        <v>8</v>
      </c>
      <c r="K211" s="8" t="s">
        <v>289</v>
      </c>
    </row>
    <row r="212" spans="1:11" ht="15">
      <c r="A212" s="5" t="s">
        <v>18</v>
      </c>
      <c r="B212" s="4" t="s">
        <v>44</v>
      </c>
      <c r="C212" s="5" t="s">
        <v>74</v>
      </c>
      <c r="D212" s="4" t="s">
        <v>109</v>
      </c>
      <c r="E212" s="4">
        <v>292740</v>
      </c>
      <c r="F212" s="4" t="s">
        <v>44</v>
      </c>
      <c r="G212" s="5" t="s">
        <v>209</v>
      </c>
      <c r="H212" s="4" t="s">
        <v>275</v>
      </c>
      <c r="I212" s="10">
        <v>137787.48</v>
      </c>
      <c r="J212" s="8">
        <v>43</v>
      </c>
      <c r="K212" s="8" t="s">
        <v>289</v>
      </c>
    </row>
    <row r="213" spans="1:11" ht="15">
      <c r="A213" s="5" t="s">
        <v>18</v>
      </c>
      <c r="B213" s="4" t="s">
        <v>44</v>
      </c>
      <c r="C213" s="5" t="s">
        <v>74</v>
      </c>
      <c r="D213" s="4" t="s">
        <v>109</v>
      </c>
      <c r="E213" s="4">
        <v>292740</v>
      </c>
      <c r="F213" s="4" t="s">
        <v>44</v>
      </c>
      <c r="G213" s="5" t="s">
        <v>210</v>
      </c>
      <c r="H213" s="4" t="s">
        <v>276</v>
      </c>
      <c r="I213" s="10">
        <v>15283.96</v>
      </c>
      <c r="J213" s="8">
        <v>23</v>
      </c>
      <c r="K213" s="8" t="s">
        <v>289</v>
      </c>
    </row>
    <row r="214" spans="1:11" ht="15">
      <c r="A214" s="5" t="s">
        <v>19</v>
      </c>
      <c r="B214" s="4" t="s">
        <v>45</v>
      </c>
      <c r="C214" s="5" t="s">
        <v>76</v>
      </c>
      <c r="D214" s="4" t="s">
        <v>111</v>
      </c>
      <c r="E214" s="4">
        <v>292800</v>
      </c>
      <c r="F214" s="4" t="s">
        <v>45</v>
      </c>
      <c r="G214" s="5" t="s">
        <v>173</v>
      </c>
      <c r="H214" s="4" t="s">
        <v>239</v>
      </c>
      <c r="I214" s="10">
        <v>2556.12</v>
      </c>
      <c r="J214" s="8">
        <v>3</v>
      </c>
      <c r="K214" s="8" t="s">
        <v>289</v>
      </c>
    </row>
    <row r="215" spans="1:11" ht="15">
      <c r="A215" s="5" t="s">
        <v>19</v>
      </c>
      <c r="B215" s="4" t="s">
        <v>45</v>
      </c>
      <c r="C215" s="5" t="s">
        <v>76</v>
      </c>
      <c r="D215" s="4" t="s">
        <v>111</v>
      </c>
      <c r="E215" s="4">
        <v>292800</v>
      </c>
      <c r="F215" s="4" t="s">
        <v>45</v>
      </c>
      <c r="G215" s="5" t="s">
        <v>165</v>
      </c>
      <c r="H215" s="4" t="s">
        <v>231</v>
      </c>
      <c r="I215" s="10">
        <v>891.02</v>
      </c>
      <c r="J215" s="8">
        <v>1</v>
      </c>
      <c r="K215" s="8" t="s">
        <v>289</v>
      </c>
    </row>
    <row r="216" spans="1:11" ht="15">
      <c r="A216" s="5" t="s">
        <v>19</v>
      </c>
      <c r="B216" s="4" t="s">
        <v>45</v>
      </c>
      <c r="C216" s="5" t="s">
        <v>76</v>
      </c>
      <c r="D216" s="4" t="s">
        <v>111</v>
      </c>
      <c r="E216" s="4">
        <v>292800</v>
      </c>
      <c r="F216" s="4" t="s">
        <v>45</v>
      </c>
      <c r="G216" s="5" t="s">
        <v>159</v>
      </c>
      <c r="H216" s="4" t="s">
        <v>225</v>
      </c>
      <c r="I216" s="10">
        <v>3479.92</v>
      </c>
      <c r="J216" s="8">
        <v>4</v>
      </c>
      <c r="K216" s="8" t="s">
        <v>289</v>
      </c>
    </row>
    <row r="217" spans="1:11" ht="15">
      <c r="A217" s="5" t="s">
        <v>20</v>
      </c>
      <c r="B217" s="4" t="s">
        <v>46</v>
      </c>
      <c r="C217" s="5" t="s">
        <v>77</v>
      </c>
      <c r="D217" s="4" t="s">
        <v>112</v>
      </c>
      <c r="E217" s="4">
        <v>293030</v>
      </c>
      <c r="F217" s="4" t="s">
        <v>132</v>
      </c>
      <c r="G217" s="5" t="s">
        <v>161</v>
      </c>
      <c r="H217" s="4" t="s">
        <v>227</v>
      </c>
      <c r="I217" s="10">
        <v>1268.06</v>
      </c>
      <c r="J217" s="8">
        <v>1</v>
      </c>
      <c r="K217" s="8" t="s">
        <v>289</v>
      </c>
    </row>
    <row r="218" spans="1:11" ht="15">
      <c r="A218" s="5" t="s">
        <v>20</v>
      </c>
      <c r="B218" s="4" t="s">
        <v>46</v>
      </c>
      <c r="C218" s="5" t="s">
        <v>77</v>
      </c>
      <c r="D218" s="4" t="s">
        <v>112</v>
      </c>
      <c r="E218" s="4">
        <v>290810</v>
      </c>
      <c r="F218" s="4" t="s">
        <v>133</v>
      </c>
      <c r="G218" s="5" t="s">
        <v>161</v>
      </c>
      <c r="H218" s="4" t="s">
        <v>227</v>
      </c>
      <c r="I218" s="10">
        <v>1268.06</v>
      </c>
      <c r="J218" s="8">
        <v>1</v>
      </c>
      <c r="K218" s="8" t="s">
        <v>289</v>
      </c>
    </row>
    <row r="219" spans="1:11" ht="15">
      <c r="A219" s="5" t="s">
        <v>20</v>
      </c>
      <c r="B219" s="4" t="s">
        <v>46</v>
      </c>
      <c r="C219" s="5" t="s">
        <v>77</v>
      </c>
      <c r="D219" s="4" t="s">
        <v>112</v>
      </c>
      <c r="E219" s="4">
        <v>290610</v>
      </c>
      <c r="F219" s="4" t="s">
        <v>134</v>
      </c>
      <c r="G219" s="5" t="s">
        <v>160</v>
      </c>
      <c r="H219" s="4" t="s">
        <v>226</v>
      </c>
      <c r="I219" s="10">
        <v>1391.54</v>
      </c>
      <c r="J219" s="8">
        <v>1</v>
      </c>
      <c r="K219" s="8" t="s">
        <v>289</v>
      </c>
    </row>
    <row r="220" spans="1:11" ht="15">
      <c r="A220" s="5" t="s">
        <v>20</v>
      </c>
      <c r="B220" s="4" t="s">
        <v>46</v>
      </c>
      <c r="C220" s="5" t="s">
        <v>77</v>
      </c>
      <c r="D220" s="4" t="s">
        <v>112</v>
      </c>
      <c r="E220" s="4">
        <v>290910</v>
      </c>
      <c r="F220" s="4" t="s">
        <v>28</v>
      </c>
      <c r="G220" s="5" t="s">
        <v>159</v>
      </c>
      <c r="H220" s="4" t="s">
        <v>225</v>
      </c>
      <c r="I220" s="10">
        <v>869.98</v>
      </c>
      <c r="J220" s="8">
        <v>1</v>
      </c>
      <c r="K220" s="8" t="s">
        <v>289</v>
      </c>
    </row>
    <row r="221" spans="1:11" ht="15">
      <c r="A221" s="5" t="s">
        <v>20</v>
      </c>
      <c r="B221" s="4" t="s">
        <v>46</v>
      </c>
      <c r="C221" s="5" t="s">
        <v>77</v>
      </c>
      <c r="D221" s="4" t="s">
        <v>112</v>
      </c>
      <c r="E221" s="4">
        <v>292810</v>
      </c>
      <c r="F221" s="4" t="s">
        <v>46</v>
      </c>
      <c r="G221" s="5" t="s">
        <v>160</v>
      </c>
      <c r="H221" s="4" t="s">
        <v>226</v>
      </c>
      <c r="I221" s="10">
        <v>1391.54</v>
      </c>
      <c r="J221" s="8">
        <v>1</v>
      </c>
      <c r="K221" s="8" t="s">
        <v>289</v>
      </c>
    </row>
    <row r="222" spans="1:11" ht="15">
      <c r="A222" s="5" t="s">
        <v>20</v>
      </c>
      <c r="B222" s="4" t="s">
        <v>46</v>
      </c>
      <c r="C222" s="5" t="s">
        <v>77</v>
      </c>
      <c r="D222" s="4" t="s">
        <v>112</v>
      </c>
      <c r="E222" s="4">
        <v>293030</v>
      </c>
      <c r="F222" s="4" t="s">
        <v>132</v>
      </c>
      <c r="G222" s="5" t="s">
        <v>211</v>
      </c>
      <c r="H222" s="4" t="s">
        <v>277</v>
      </c>
      <c r="I222" s="10">
        <v>372.54</v>
      </c>
      <c r="J222" s="8">
        <v>1</v>
      </c>
      <c r="K222" s="8" t="s">
        <v>289</v>
      </c>
    </row>
    <row r="223" spans="1:11" ht="15">
      <c r="A223" s="5" t="s">
        <v>20</v>
      </c>
      <c r="B223" s="4" t="s">
        <v>46</v>
      </c>
      <c r="C223" s="5" t="s">
        <v>77</v>
      </c>
      <c r="D223" s="4" t="s">
        <v>112</v>
      </c>
      <c r="E223" s="4">
        <v>292905</v>
      </c>
      <c r="F223" s="4" t="s">
        <v>48</v>
      </c>
      <c r="G223" s="5" t="s">
        <v>183</v>
      </c>
      <c r="H223" s="4" t="s">
        <v>249</v>
      </c>
      <c r="I223" s="10">
        <v>449.2</v>
      </c>
      <c r="J223" s="8">
        <v>1</v>
      </c>
      <c r="K223" s="8" t="s">
        <v>289</v>
      </c>
    </row>
    <row r="224" spans="1:11" ht="15">
      <c r="A224" s="5" t="s">
        <v>20</v>
      </c>
      <c r="B224" s="4" t="s">
        <v>46</v>
      </c>
      <c r="C224" s="5" t="s">
        <v>77</v>
      </c>
      <c r="D224" s="4" t="s">
        <v>112</v>
      </c>
      <c r="E224" s="4">
        <v>293030</v>
      </c>
      <c r="F224" s="4" t="s">
        <v>132</v>
      </c>
      <c r="G224" s="5" t="s">
        <v>160</v>
      </c>
      <c r="H224" s="4" t="s">
        <v>226</v>
      </c>
      <c r="I224" s="10">
        <v>1391.54</v>
      </c>
      <c r="J224" s="8">
        <v>1</v>
      </c>
      <c r="K224" s="8" t="s">
        <v>289</v>
      </c>
    </row>
    <row r="225" spans="1:11" ht="15">
      <c r="A225" s="5" t="s">
        <v>20</v>
      </c>
      <c r="B225" s="4" t="s">
        <v>46</v>
      </c>
      <c r="C225" s="5" t="s">
        <v>77</v>
      </c>
      <c r="D225" s="4" t="s">
        <v>112</v>
      </c>
      <c r="E225" s="4">
        <v>292905</v>
      </c>
      <c r="F225" s="4" t="s">
        <v>48</v>
      </c>
      <c r="G225" s="5" t="s">
        <v>161</v>
      </c>
      <c r="H225" s="4" t="s">
        <v>227</v>
      </c>
      <c r="I225" s="10">
        <v>3804.18</v>
      </c>
      <c r="J225" s="8">
        <v>3</v>
      </c>
      <c r="K225" s="8" t="s">
        <v>289</v>
      </c>
    </row>
    <row r="226" spans="1:11" ht="15">
      <c r="A226" s="5" t="s">
        <v>20</v>
      </c>
      <c r="B226" s="4" t="s">
        <v>46</v>
      </c>
      <c r="C226" s="5" t="s">
        <v>77</v>
      </c>
      <c r="D226" s="4" t="s">
        <v>112</v>
      </c>
      <c r="E226" s="4">
        <v>290910</v>
      </c>
      <c r="F226" s="4" t="s">
        <v>28</v>
      </c>
      <c r="G226" s="5" t="s">
        <v>161</v>
      </c>
      <c r="H226" s="4" t="s">
        <v>227</v>
      </c>
      <c r="I226" s="10">
        <v>2536.12</v>
      </c>
      <c r="J226" s="8">
        <v>2</v>
      </c>
      <c r="K226" s="8" t="s">
        <v>289</v>
      </c>
    </row>
    <row r="227" spans="1:11" ht="15">
      <c r="A227" s="5" t="s">
        <v>20</v>
      </c>
      <c r="B227" s="4" t="s">
        <v>46</v>
      </c>
      <c r="C227" s="5" t="s">
        <v>77</v>
      </c>
      <c r="D227" s="4" t="s">
        <v>112</v>
      </c>
      <c r="E227" s="4">
        <v>292820</v>
      </c>
      <c r="F227" s="4" t="s">
        <v>135</v>
      </c>
      <c r="G227" s="5" t="s">
        <v>191</v>
      </c>
      <c r="H227" s="4" t="s">
        <v>257</v>
      </c>
      <c r="I227" s="10">
        <v>1164.08</v>
      </c>
      <c r="J227" s="8">
        <v>1</v>
      </c>
      <c r="K227" s="8" t="s">
        <v>289</v>
      </c>
    </row>
    <row r="228" spans="1:11" ht="15">
      <c r="A228" s="5" t="s">
        <v>20</v>
      </c>
      <c r="B228" s="4" t="s">
        <v>46</v>
      </c>
      <c r="C228" s="5" t="s">
        <v>77</v>
      </c>
      <c r="D228" s="4" t="s">
        <v>112</v>
      </c>
      <c r="E228" s="4">
        <v>292810</v>
      </c>
      <c r="F228" s="4" t="s">
        <v>46</v>
      </c>
      <c r="G228" s="5" t="s">
        <v>161</v>
      </c>
      <c r="H228" s="4" t="s">
        <v>227</v>
      </c>
      <c r="I228" s="10">
        <v>1268.06</v>
      </c>
      <c r="J228" s="8">
        <v>1</v>
      </c>
      <c r="K228" s="8" t="s">
        <v>289</v>
      </c>
    </row>
    <row r="229" spans="1:11" ht="15">
      <c r="A229" s="5" t="s">
        <v>20</v>
      </c>
      <c r="B229" s="4" t="s">
        <v>46</v>
      </c>
      <c r="C229" s="5" t="s">
        <v>77</v>
      </c>
      <c r="D229" s="4" t="s">
        <v>112</v>
      </c>
      <c r="E229" s="4">
        <v>292820</v>
      </c>
      <c r="F229" s="4" t="s">
        <v>135</v>
      </c>
      <c r="G229" s="5" t="s">
        <v>160</v>
      </c>
      <c r="H229" s="4" t="s">
        <v>226</v>
      </c>
      <c r="I229" s="10">
        <v>2783.08</v>
      </c>
      <c r="J229" s="8">
        <v>2</v>
      </c>
      <c r="K229" s="8" t="s">
        <v>289</v>
      </c>
    </row>
    <row r="230" spans="1:11" ht="15">
      <c r="A230" s="5" t="s">
        <v>20</v>
      </c>
      <c r="B230" s="4" t="s">
        <v>46</v>
      </c>
      <c r="C230" s="5" t="s">
        <v>77</v>
      </c>
      <c r="D230" s="4" t="s">
        <v>112</v>
      </c>
      <c r="E230" s="4">
        <v>292810</v>
      </c>
      <c r="F230" s="4" t="s">
        <v>46</v>
      </c>
      <c r="G230" s="5" t="s">
        <v>165</v>
      </c>
      <c r="H230" s="4" t="s">
        <v>231</v>
      </c>
      <c r="I230" s="10">
        <v>1782.04</v>
      </c>
      <c r="J230" s="8">
        <v>2</v>
      </c>
      <c r="K230" s="8" t="s">
        <v>289</v>
      </c>
    </row>
    <row r="231" spans="1:11" ht="15">
      <c r="A231" s="5" t="s">
        <v>21</v>
      </c>
      <c r="B231" s="4" t="s">
        <v>47</v>
      </c>
      <c r="C231" s="5" t="s">
        <v>78</v>
      </c>
      <c r="D231" s="4" t="s">
        <v>113</v>
      </c>
      <c r="E231" s="4">
        <v>292900</v>
      </c>
      <c r="F231" s="4" t="s">
        <v>47</v>
      </c>
      <c r="G231" s="5" t="s">
        <v>163</v>
      </c>
      <c r="H231" s="4" t="s">
        <v>229</v>
      </c>
      <c r="I231" s="10">
        <v>1752.96</v>
      </c>
      <c r="J231" s="8">
        <v>4</v>
      </c>
      <c r="K231" s="8" t="s">
        <v>289</v>
      </c>
    </row>
    <row r="232" spans="1:11" ht="15">
      <c r="A232" s="5" t="s">
        <v>21</v>
      </c>
      <c r="B232" s="4" t="s">
        <v>47</v>
      </c>
      <c r="C232" s="5" t="s">
        <v>78</v>
      </c>
      <c r="D232" s="4" t="s">
        <v>113</v>
      </c>
      <c r="E232" s="4">
        <v>292900</v>
      </c>
      <c r="F232" s="4" t="s">
        <v>47</v>
      </c>
      <c r="G232" s="5" t="s">
        <v>161</v>
      </c>
      <c r="H232" s="4" t="s">
        <v>227</v>
      </c>
      <c r="I232" s="10">
        <v>12680.6</v>
      </c>
      <c r="J232" s="8">
        <v>10</v>
      </c>
      <c r="K232" s="8" t="s">
        <v>289</v>
      </c>
    </row>
    <row r="233" spans="1:11" ht="15">
      <c r="A233" s="5" t="s">
        <v>21</v>
      </c>
      <c r="B233" s="4" t="s">
        <v>47</v>
      </c>
      <c r="C233" s="5" t="s">
        <v>78</v>
      </c>
      <c r="D233" s="4" t="s">
        <v>113</v>
      </c>
      <c r="E233" s="4">
        <v>292900</v>
      </c>
      <c r="F233" s="4" t="s">
        <v>47</v>
      </c>
      <c r="G233" s="5" t="s">
        <v>176</v>
      </c>
      <c r="H233" s="4" t="s">
        <v>242</v>
      </c>
      <c r="I233" s="10">
        <v>944.86</v>
      </c>
      <c r="J233" s="8">
        <v>2</v>
      </c>
      <c r="K233" s="8" t="s">
        <v>289</v>
      </c>
    </row>
    <row r="234" spans="1:11" ht="15">
      <c r="A234" s="5" t="s">
        <v>21</v>
      </c>
      <c r="B234" s="4" t="s">
        <v>47</v>
      </c>
      <c r="C234" s="5" t="s">
        <v>78</v>
      </c>
      <c r="D234" s="4" t="s">
        <v>113</v>
      </c>
      <c r="E234" s="4">
        <v>292900</v>
      </c>
      <c r="F234" s="4" t="s">
        <v>47</v>
      </c>
      <c r="G234" s="5" t="s">
        <v>165</v>
      </c>
      <c r="H234" s="4" t="s">
        <v>231</v>
      </c>
      <c r="I234" s="10">
        <v>10692.24</v>
      </c>
      <c r="J234" s="8">
        <v>12</v>
      </c>
      <c r="K234" s="8" t="s">
        <v>289</v>
      </c>
    </row>
    <row r="235" spans="1:11" ht="15">
      <c r="A235" s="5" t="s">
        <v>21</v>
      </c>
      <c r="B235" s="4" t="s">
        <v>47</v>
      </c>
      <c r="C235" s="5" t="s">
        <v>78</v>
      </c>
      <c r="D235" s="4" t="s">
        <v>113</v>
      </c>
      <c r="E235" s="4">
        <v>292900</v>
      </c>
      <c r="F235" s="4" t="s">
        <v>47</v>
      </c>
      <c r="G235" s="5" t="s">
        <v>208</v>
      </c>
      <c r="H235" s="4" t="s">
        <v>274</v>
      </c>
      <c r="I235" s="10">
        <v>4757.44</v>
      </c>
      <c r="J235" s="8">
        <v>4</v>
      </c>
      <c r="K235" s="8" t="s">
        <v>289</v>
      </c>
    </row>
    <row r="236" spans="1:11" ht="15">
      <c r="A236" s="5" t="s">
        <v>21</v>
      </c>
      <c r="B236" s="4" t="s">
        <v>47</v>
      </c>
      <c r="C236" s="5" t="s">
        <v>78</v>
      </c>
      <c r="D236" s="4" t="s">
        <v>113</v>
      </c>
      <c r="E236" s="4">
        <v>292900</v>
      </c>
      <c r="F236" s="4" t="s">
        <v>47</v>
      </c>
      <c r="G236" s="5" t="s">
        <v>159</v>
      </c>
      <c r="H236" s="4" t="s">
        <v>225</v>
      </c>
      <c r="I236" s="10">
        <v>4349.9</v>
      </c>
      <c r="J236" s="8">
        <v>5</v>
      </c>
      <c r="K236" s="8" t="s">
        <v>289</v>
      </c>
    </row>
    <row r="237" spans="1:11" ht="15">
      <c r="A237" s="5" t="s">
        <v>21</v>
      </c>
      <c r="B237" s="4" t="s">
        <v>47</v>
      </c>
      <c r="C237" s="5" t="s">
        <v>78</v>
      </c>
      <c r="D237" s="4" t="s">
        <v>113</v>
      </c>
      <c r="E237" s="4">
        <v>292900</v>
      </c>
      <c r="F237" s="4" t="s">
        <v>47</v>
      </c>
      <c r="G237" s="5" t="s">
        <v>164</v>
      </c>
      <c r="H237" s="4" t="s">
        <v>230</v>
      </c>
      <c r="I237" s="10">
        <v>3791.28</v>
      </c>
      <c r="J237" s="8">
        <v>6</v>
      </c>
      <c r="K237" s="8" t="s">
        <v>289</v>
      </c>
    </row>
    <row r="238" spans="1:11" ht="15">
      <c r="A238" s="5" t="s">
        <v>21</v>
      </c>
      <c r="B238" s="4" t="s">
        <v>47</v>
      </c>
      <c r="C238" s="5" t="s">
        <v>78</v>
      </c>
      <c r="D238" s="4" t="s">
        <v>113</v>
      </c>
      <c r="E238" s="4">
        <v>292900</v>
      </c>
      <c r="F238" s="4" t="s">
        <v>47</v>
      </c>
      <c r="G238" s="5" t="s">
        <v>160</v>
      </c>
      <c r="H238" s="4" t="s">
        <v>226</v>
      </c>
      <c r="I238" s="10">
        <v>15306.94</v>
      </c>
      <c r="J238" s="8">
        <v>11</v>
      </c>
      <c r="K238" s="8" t="s">
        <v>289</v>
      </c>
    </row>
    <row r="239" spans="1:11" ht="15">
      <c r="A239" s="5" t="s">
        <v>21</v>
      </c>
      <c r="B239" s="4" t="s">
        <v>47</v>
      </c>
      <c r="C239" s="5" t="s">
        <v>78</v>
      </c>
      <c r="D239" s="4" t="s">
        <v>113</v>
      </c>
      <c r="E239" s="4">
        <v>292900</v>
      </c>
      <c r="F239" s="4" t="s">
        <v>47</v>
      </c>
      <c r="G239" s="5" t="s">
        <v>168</v>
      </c>
      <c r="H239" s="4" t="s">
        <v>234</v>
      </c>
      <c r="I239" s="10">
        <v>3359.22</v>
      </c>
      <c r="J239" s="8">
        <v>3</v>
      </c>
      <c r="K239" s="8" t="s">
        <v>289</v>
      </c>
    </row>
    <row r="240" spans="1:11" ht="15">
      <c r="A240" s="5" t="s">
        <v>21</v>
      </c>
      <c r="B240" s="4" t="s">
        <v>47</v>
      </c>
      <c r="C240" s="5" t="s">
        <v>78</v>
      </c>
      <c r="D240" s="4" t="s">
        <v>113</v>
      </c>
      <c r="E240" s="4">
        <v>292900</v>
      </c>
      <c r="F240" s="4" t="s">
        <v>47</v>
      </c>
      <c r="G240" s="5" t="s">
        <v>158</v>
      </c>
      <c r="H240" s="4" t="s">
        <v>224</v>
      </c>
      <c r="I240" s="10">
        <v>7707</v>
      </c>
      <c r="J240" s="8">
        <v>5</v>
      </c>
      <c r="K240" s="8" t="s">
        <v>289</v>
      </c>
    </row>
    <row r="241" spans="1:11" ht="15">
      <c r="A241" s="5" t="s">
        <v>21</v>
      </c>
      <c r="B241" s="4" t="s">
        <v>47</v>
      </c>
      <c r="C241" s="5" t="s">
        <v>78</v>
      </c>
      <c r="D241" s="4" t="s">
        <v>113</v>
      </c>
      <c r="E241" s="4">
        <v>292900</v>
      </c>
      <c r="F241" s="4" t="s">
        <v>47</v>
      </c>
      <c r="G241" s="5" t="s">
        <v>191</v>
      </c>
      <c r="H241" s="4" t="s">
        <v>257</v>
      </c>
      <c r="I241" s="10">
        <v>11640.8</v>
      </c>
      <c r="J241" s="8">
        <v>10</v>
      </c>
      <c r="K241" s="8" t="s">
        <v>289</v>
      </c>
    </row>
    <row r="242" spans="1:11" ht="15">
      <c r="A242" s="5" t="s">
        <v>22</v>
      </c>
      <c r="B242" s="4" t="s">
        <v>48</v>
      </c>
      <c r="C242" s="5" t="s">
        <v>79</v>
      </c>
      <c r="D242" s="4" t="s">
        <v>114</v>
      </c>
      <c r="E242" s="4">
        <v>292905</v>
      </c>
      <c r="F242" s="4" t="s">
        <v>48</v>
      </c>
      <c r="G242" s="5" t="s">
        <v>164</v>
      </c>
      <c r="H242" s="4" t="s">
        <v>230</v>
      </c>
      <c r="I242" s="10">
        <v>631.88</v>
      </c>
      <c r="J242" s="8">
        <v>1</v>
      </c>
      <c r="K242" s="8" t="s">
        <v>289</v>
      </c>
    </row>
    <row r="243" spans="1:11" ht="15">
      <c r="A243" s="5" t="s">
        <v>22</v>
      </c>
      <c r="B243" s="4" t="s">
        <v>48</v>
      </c>
      <c r="C243" s="5" t="s">
        <v>79</v>
      </c>
      <c r="D243" s="4" t="s">
        <v>114</v>
      </c>
      <c r="E243" s="4">
        <v>292905</v>
      </c>
      <c r="F243" s="4" t="s">
        <v>48</v>
      </c>
      <c r="G243" s="5" t="s">
        <v>165</v>
      </c>
      <c r="H243" s="4" t="s">
        <v>231</v>
      </c>
      <c r="I243" s="10">
        <v>891.02</v>
      </c>
      <c r="J243" s="8">
        <v>1</v>
      </c>
      <c r="K243" s="8" t="s">
        <v>289</v>
      </c>
    </row>
    <row r="244" spans="1:11" ht="15">
      <c r="A244" s="5" t="s">
        <v>23</v>
      </c>
      <c r="B244" s="4" t="s">
        <v>49</v>
      </c>
      <c r="C244" s="5" t="s">
        <v>80</v>
      </c>
      <c r="D244" s="4" t="s">
        <v>115</v>
      </c>
      <c r="E244" s="4">
        <v>293135</v>
      </c>
      <c r="F244" s="4" t="s">
        <v>49</v>
      </c>
      <c r="G244" s="5" t="s">
        <v>194</v>
      </c>
      <c r="H244" s="4" t="s">
        <v>260</v>
      </c>
      <c r="I244" s="10">
        <v>1016.48</v>
      </c>
      <c r="J244" s="8">
        <v>2</v>
      </c>
      <c r="K244" s="8" t="s">
        <v>289</v>
      </c>
    </row>
    <row r="245" spans="1:11" ht="15">
      <c r="A245" s="5" t="s">
        <v>23</v>
      </c>
      <c r="B245" s="4" t="s">
        <v>49</v>
      </c>
      <c r="C245" s="5" t="s">
        <v>80</v>
      </c>
      <c r="D245" s="4" t="s">
        <v>115</v>
      </c>
      <c r="E245" s="4">
        <v>293135</v>
      </c>
      <c r="F245" s="4" t="s">
        <v>49</v>
      </c>
      <c r="G245" s="5" t="s">
        <v>212</v>
      </c>
      <c r="H245" s="4" t="s">
        <v>278</v>
      </c>
      <c r="I245" s="10">
        <v>1005.48</v>
      </c>
      <c r="J245" s="8">
        <v>1</v>
      </c>
      <c r="K245" s="8" t="s">
        <v>289</v>
      </c>
    </row>
    <row r="246" spans="1:11" ht="15">
      <c r="A246" s="5" t="s">
        <v>23</v>
      </c>
      <c r="B246" s="4" t="s">
        <v>49</v>
      </c>
      <c r="C246" s="5" t="s">
        <v>80</v>
      </c>
      <c r="D246" s="4" t="s">
        <v>115</v>
      </c>
      <c r="E246" s="4">
        <v>293135</v>
      </c>
      <c r="F246" s="4" t="s">
        <v>49</v>
      </c>
      <c r="G246" s="5" t="s">
        <v>160</v>
      </c>
      <c r="H246" s="4" t="s">
        <v>226</v>
      </c>
      <c r="I246" s="10">
        <v>15306.94</v>
      </c>
      <c r="J246" s="8">
        <v>11</v>
      </c>
      <c r="K246" s="8" t="s">
        <v>289</v>
      </c>
    </row>
    <row r="247" spans="1:11" ht="15">
      <c r="A247" s="5" t="s">
        <v>23</v>
      </c>
      <c r="B247" s="4" t="s">
        <v>49</v>
      </c>
      <c r="C247" s="5" t="s">
        <v>80</v>
      </c>
      <c r="D247" s="4" t="s">
        <v>115</v>
      </c>
      <c r="E247" s="4">
        <v>293135</v>
      </c>
      <c r="F247" s="4" t="s">
        <v>49</v>
      </c>
      <c r="G247" s="5" t="s">
        <v>213</v>
      </c>
      <c r="H247" s="4" t="s">
        <v>279</v>
      </c>
      <c r="I247" s="10">
        <v>3270.54</v>
      </c>
      <c r="J247" s="8">
        <v>1</v>
      </c>
      <c r="K247" s="8" t="s">
        <v>289</v>
      </c>
    </row>
    <row r="248" spans="1:11" ht="15">
      <c r="A248" s="5" t="s">
        <v>23</v>
      </c>
      <c r="B248" s="4" t="s">
        <v>49</v>
      </c>
      <c r="C248" s="5" t="s">
        <v>80</v>
      </c>
      <c r="D248" s="4" t="s">
        <v>115</v>
      </c>
      <c r="E248" s="4">
        <v>293135</v>
      </c>
      <c r="F248" s="4" t="s">
        <v>49</v>
      </c>
      <c r="G248" s="5" t="s">
        <v>172</v>
      </c>
      <c r="H248" s="4" t="s">
        <v>238</v>
      </c>
      <c r="I248" s="10">
        <v>902.74</v>
      </c>
      <c r="J248" s="8">
        <v>1</v>
      </c>
      <c r="K248" s="8" t="s">
        <v>289</v>
      </c>
    </row>
    <row r="249" spans="1:11" ht="15">
      <c r="A249" s="5" t="s">
        <v>23</v>
      </c>
      <c r="B249" s="4" t="s">
        <v>49</v>
      </c>
      <c r="C249" s="5" t="s">
        <v>80</v>
      </c>
      <c r="D249" s="4" t="s">
        <v>115</v>
      </c>
      <c r="E249" s="4">
        <v>293135</v>
      </c>
      <c r="F249" s="4" t="s">
        <v>49</v>
      </c>
      <c r="G249" s="5" t="s">
        <v>159</v>
      </c>
      <c r="H249" s="4" t="s">
        <v>225</v>
      </c>
      <c r="I249" s="10">
        <v>3479.92</v>
      </c>
      <c r="J249" s="8">
        <v>4</v>
      </c>
      <c r="K249" s="8" t="s">
        <v>289</v>
      </c>
    </row>
    <row r="250" spans="1:11" ht="15">
      <c r="A250" s="5" t="s">
        <v>23</v>
      </c>
      <c r="B250" s="4" t="s">
        <v>49</v>
      </c>
      <c r="C250" s="5" t="s">
        <v>80</v>
      </c>
      <c r="D250" s="4" t="s">
        <v>115</v>
      </c>
      <c r="E250" s="4">
        <v>293135</v>
      </c>
      <c r="F250" s="4" t="s">
        <v>49</v>
      </c>
      <c r="G250" s="5" t="s">
        <v>166</v>
      </c>
      <c r="H250" s="4" t="s">
        <v>232</v>
      </c>
      <c r="I250" s="10">
        <v>509.86</v>
      </c>
      <c r="J250" s="8">
        <v>1</v>
      </c>
      <c r="K250" s="8" t="s">
        <v>289</v>
      </c>
    </row>
    <row r="251" spans="1:11" ht="15">
      <c r="A251" s="5" t="s">
        <v>23</v>
      </c>
      <c r="B251" s="4" t="s">
        <v>49</v>
      </c>
      <c r="C251" s="5" t="s">
        <v>80</v>
      </c>
      <c r="D251" s="4" t="s">
        <v>115</v>
      </c>
      <c r="E251" s="4">
        <v>293135</v>
      </c>
      <c r="F251" s="4" t="s">
        <v>49</v>
      </c>
      <c r="G251" s="5" t="s">
        <v>158</v>
      </c>
      <c r="H251" s="4" t="s">
        <v>224</v>
      </c>
      <c r="I251" s="10">
        <v>1541.4</v>
      </c>
      <c r="J251" s="8">
        <v>1</v>
      </c>
      <c r="K251" s="8" t="s">
        <v>289</v>
      </c>
    </row>
    <row r="252" spans="1:11" ht="15">
      <c r="A252" s="5" t="s">
        <v>23</v>
      </c>
      <c r="B252" s="4" t="s">
        <v>49</v>
      </c>
      <c r="C252" s="5" t="s">
        <v>80</v>
      </c>
      <c r="D252" s="4" t="s">
        <v>115</v>
      </c>
      <c r="E252" s="4">
        <v>293135</v>
      </c>
      <c r="F252" s="4" t="s">
        <v>49</v>
      </c>
      <c r="G252" s="5" t="s">
        <v>162</v>
      </c>
      <c r="H252" s="4" t="s">
        <v>228</v>
      </c>
      <c r="I252" s="10">
        <v>1532.35</v>
      </c>
      <c r="J252" s="8">
        <v>5</v>
      </c>
      <c r="K252" s="8" t="s">
        <v>289</v>
      </c>
    </row>
    <row r="253" spans="1:11" ht="15">
      <c r="A253" s="5" t="s">
        <v>23</v>
      </c>
      <c r="B253" s="4" t="s">
        <v>49</v>
      </c>
      <c r="C253" s="5" t="s">
        <v>80</v>
      </c>
      <c r="D253" s="4" t="s">
        <v>115</v>
      </c>
      <c r="E253" s="4">
        <v>293135</v>
      </c>
      <c r="F253" s="4" t="s">
        <v>49</v>
      </c>
      <c r="G253" s="5" t="s">
        <v>161</v>
      </c>
      <c r="H253" s="4" t="s">
        <v>227</v>
      </c>
      <c r="I253" s="10">
        <v>13948.66</v>
      </c>
      <c r="J253" s="8">
        <v>11</v>
      </c>
      <c r="K253" s="8" t="s">
        <v>289</v>
      </c>
    </row>
    <row r="254" spans="1:11" ht="15">
      <c r="A254" s="5" t="s">
        <v>23</v>
      </c>
      <c r="B254" s="4" t="s">
        <v>49</v>
      </c>
      <c r="C254" s="5" t="s">
        <v>80</v>
      </c>
      <c r="D254" s="4" t="s">
        <v>115</v>
      </c>
      <c r="E254" s="4">
        <v>293135</v>
      </c>
      <c r="F254" s="4" t="s">
        <v>49</v>
      </c>
      <c r="G254" s="5" t="s">
        <v>176</v>
      </c>
      <c r="H254" s="4" t="s">
        <v>242</v>
      </c>
      <c r="I254" s="10">
        <v>472.43</v>
      </c>
      <c r="J254" s="8">
        <v>1</v>
      </c>
      <c r="K254" s="8" t="s">
        <v>289</v>
      </c>
    </row>
    <row r="255" spans="1:11" ht="15">
      <c r="A255" s="5" t="s">
        <v>23</v>
      </c>
      <c r="B255" s="4" t="s">
        <v>49</v>
      </c>
      <c r="C255" s="5" t="s">
        <v>80</v>
      </c>
      <c r="D255" s="4" t="s">
        <v>115</v>
      </c>
      <c r="E255" s="4">
        <v>293135</v>
      </c>
      <c r="F255" s="4" t="s">
        <v>49</v>
      </c>
      <c r="G255" s="5" t="s">
        <v>164</v>
      </c>
      <c r="H255" s="4" t="s">
        <v>230</v>
      </c>
      <c r="I255" s="10">
        <v>1263.76</v>
      </c>
      <c r="J255" s="8">
        <v>2</v>
      </c>
      <c r="K255" s="8" t="s">
        <v>289</v>
      </c>
    </row>
    <row r="256" spans="1:11" ht="15">
      <c r="A256" s="5" t="s">
        <v>23</v>
      </c>
      <c r="B256" s="4" t="s">
        <v>49</v>
      </c>
      <c r="C256" s="5" t="s">
        <v>80</v>
      </c>
      <c r="D256" s="4" t="s">
        <v>115</v>
      </c>
      <c r="E256" s="4">
        <v>293135</v>
      </c>
      <c r="F256" s="4" t="s">
        <v>49</v>
      </c>
      <c r="G256" s="5" t="s">
        <v>168</v>
      </c>
      <c r="H256" s="4" t="s">
        <v>234</v>
      </c>
      <c r="I256" s="10">
        <v>1119.74</v>
      </c>
      <c r="J256" s="8">
        <v>1</v>
      </c>
      <c r="K256" s="8" t="s">
        <v>289</v>
      </c>
    </row>
    <row r="257" spans="1:11" ht="15">
      <c r="A257" s="5" t="s">
        <v>23</v>
      </c>
      <c r="B257" s="4" t="s">
        <v>49</v>
      </c>
      <c r="C257" s="5" t="s">
        <v>80</v>
      </c>
      <c r="D257" s="4" t="s">
        <v>115</v>
      </c>
      <c r="E257" s="4">
        <v>293135</v>
      </c>
      <c r="F257" s="4" t="s">
        <v>49</v>
      </c>
      <c r="G257" s="5" t="s">
        <v>165</v>
      </c>
      <c r="H257" s="4" t="s">
        <v>231</v>
      </c>
      <c r="I257" s="10">
        <v>4455.1</v>
      </c>
      <c r="J257" s="8">
        <v>5</v>
      </c>
      <c r="K257" s="8" t="s">
        <v>289</v>
      </c>
    </row>
    <row r="258" spans="1:11" ht="15">
      <c r="A258" s="5" t="s">
        <v>23</v>
      </c>
      <c r="B258" s="4" t="s">
        <v>49</v>
      </c>
      <c r="C258" s="5" t="s">
        <v>80</v>
      </c>
      <c r="D258" s="4" t="s">
        <v>115</v>
      </c>
      <c r="E258" s="4">
        <v>293135</v>
      </c>
      <c r="F258" s="4" t="s">
        <v>49</v>
      </c>
      <c r="G258" s="5" t="s">
        <v>214</v>
      </c>
      <c r="H258" s="4" t="s">
        <v>280</v>
      </c>
      <c r="I258" s="10">
        <v>192.6</v>
      </c>
      <c r="J258" s="8">
        <v>1</v>
      </c>
      <c r="K258" s="8" t="s">
        <v>289</v>
      </c>
    </row>
    <row r="259" spans="1:11" ht="15">
      <c r="A259" s="5" t="s">
        <v>24</v>
      </c>
      <c r="B259" s="4" t="s">
        <v>50</v>
      </c>
      <c r="C259" s="5" t="s">
        <v>81</v>
      </c>
      <c r="D259" s="4" t="s">
        <v>116</v>
      </c>
      <c r="E259" s="4">
        <v>292510</v>
      </c>
      <c r="F259" s="4" t="s">
        <v>136</v>
      </c>
      <c r="G259" s="5" t="s">
        <v>200</v>
      </c>
      <c r="H259" s="4" t="s">
        <v>266</v>
      </c>
      <c r="I259" s="10">
        <v>12217</v>
      </c>
      <c r="J259" s="8">
        <v>19</v>
      </c>
      <c r="K259" s="8" t="s">
        <v>289</v>
      </c>
    </row>
    <row r="260" spans="1:11" ht="15">
      <c r="A260" s="5" t="s">
        <v>24</v>
      </c>
      <c r="B260" s="4" t="s">
        <v>50</v>
      </c>
      <c r="C260" s="5" t="s">
        <v>82</v>
      </c>
      <c r="D260" s="4" t="s">
        <v>117</v>
      </c>
      <c r="E260" s="4">
        <v>292500</v>
      </c>
      <c r="F260" s="4" t="s">
        <v>137</v>
      </c>
      <c r="G260" s="5" t="s">
        <v>200</v>
      </c>
      <c r="H260" s="4" t="s">
        <v>266</v>
      </c>
      <c r="I260" s="10">
        <v>643</v>
      </c>
      <c r="J260" s="8">
        <v>1</v>
      </c>
      <c r="K260" s="8" t="s">
        <v>290</v>
      </c>
    </row>
    <row r="261" spans="1:11" ht="15">
      <c r="A261" s="5" t="s">
        <v>24</v>
      </c>
      <c r="B261" s="4" t="s">
        <v>50</v>
      </c>
      <c r="C261" s="5" t="s">
        <v>82</v>
      </c>
      <c r="D261" s="4" t="s">
        <v>117</v>
      </c>
      <c r="E261" s="4">
        <v>290515</v>
      </c>
      <c r="F261" s="4" t="s">
        <v>138</v>
      </c>
      <c r="G261" s="5" t="s">
        <v>215</v>
      </c>
      <c r="H261" s="4" t="s">
        <v>281</v>
      </c>
      <c r="I261" s="10">
        <v>543</v>
      </c>
      <c r="J261" s="8">
        <v>1</v>
      </c>
      <c r="K261" s="8" t="s">
        <v>290</v>
      </c>
    </row>
    <row r="262" spans="1:11" ht="15">
      <c r="A262" s="5" t="s">
        <v>24</v>
      </c>
      <c r="B262" s="4" t="s">
        <v>50</v>
      </c>
      <c r="C262" s="5" t="s">
        <v>82</v>
      </c>
      <c r="D262" s="4" t="s">
        <v>117</v>
      </c>
      <c r="E262" s="4">
        <v>292500</v>
      </c>
      <c r="F262" s="4" t="s">
        <v>137</v>
      </c>
      <c r="G262" s="5" t="s">
        <v>200</v>
      </c>
      <c r="H262" s="4" t="s">
        <v>266</v>
      </c>
      <c r="I262" s="10">
        <v>643</v>
      </c>
      <c r="J262" s="8">
        <v>1</v>
      </c>
      <c r="K262" s="8" t="s">
        <v>289</v>
      </c>
    </row>
    <row r="263" spans="1:11" ht="15">
      <c r="A263" s="5" t="s">
        <v>24</v>
      </c>
      <c r="B263" s="4" t="s">
        <v>50</v>
      </c>
      <c r="C263" s="5" t="s">
        <v>83</v>
      </c>
      <c r="D263" s="4" t="s">
        <v>118</v>
      </c>
      <c r="E263" s="4">
        <v>290395</v>
      </c>
      <c r="F263" s="4" t="s">
        <v>139</v>
      </c>
      <c r="G263" s="5" t="s">
        <v>174</v>
      </c>
      <c r="H263" s="4" t="s">
        <v>240</v>
      </c>
      <c r="I263" s="10">
        <v>678.04</v>
      </c>
      <c r="J263" s="8">
        <v>2</v>
      </c>
      <c r="K263" s="8" t="s">
        <v>289</v>
      </c>
    </row>
    <row r="264" spans="1:11" ht="15">
      <c r="A264" s="5" t="s">
        <v>24</v>
      </c>
      <c r="B264" s="4" t="s">
        <v>50</v>
      </c>
      <c r="C264" s="5" t="s">
        <v>83</v>
      </c>
      <c r="D264" s="4" t="s">
        <v>118</v>
      </c>
      <c r="E264" s="4">
        <v>293330</v>
      </c>
      <c r="F264" s="4" t="s">
        <v>50</v>
      </c>
      <c r="G264" s="5" t="s">
        <v>159</v>
      </c>
      <c r="H264" s="4" t="s">
        <v>225</v>
      </c>
      <c r="I264" s="10">
        <v>869.98</v>
      </c>
      <c r="J264" s="8">
        <v>1</v>
      </c>
      <c r="K264" s="8" t="s">
        <v>289</v>
      </c>
    </row>
    <row r="265" spans="1:11" ht="15">
      <c r="A265" s="5" t="s">
        <v>24</v>
      </c>
      <c r="B265" s="4" t="s">
        <v>50</v>
      </c>
      <c r="C265" s="5" t="s">
        <v>84</v>
      </c>
      <c r="D265" s="4" t="s">
        <v>119</v>
      </c>
      <c r="E265" s="4">
        <v>293330</v>
      </c>
      <c r="F265" s="4" t="s">
        <v>50</v>
      </c>
      <c r="G265" s="5" t="s">
        <v>183</v>
      </c>
      <c r="H265" s="4" t="s">
        <v>249</v>
      </c>
      <c r="I265" s="10">
        <v>449.2</v>
      </c>
      <c r="J265" s="8">
        <v>1</v>
      </c>
      <c r="K265" s="8" t="s">
        <v>289</v>
      </c>
    </row>
    <row r="266" spans="1:11" ht="15">
      <c r="A266" s="5" t="s">
        <v>24</v>
      </c>
      <c r="B266" s="4" t="s">
        <v>50</v>
      </c>
      <c r="C266" s="5" t="s">
        <v>82</v>
      </c>
      <c r="D266" s="4" t="s">
        <v>117</v>
      </c>
      <c r="E266" s="4">
        <v>292570</v>
      </c>
      <c r="F266" s="4" t="s">
        <v>140</v>
      </c>
      <c r="G266" s="5" t="s">
        <v>216</v>
      </c>
      <c r="H266" s="4" t="s">
        <v>282</v>
      </c>
      <c r="I266" s="10">
        <v>1279.6</v>
      </c>
      <c r="J266" s="8">
        <v>2</v>
      </c>
      <c r="K266" s="8" t="s">
        <v>289</v>
      </c>
    </row>
    <row r="267" spans="1:11" ht="15">
      <c r="A267" s="5" t="s">
        <v>24</v>
      </c>
      <c r="B267" s="4" t="s">
        <v>50</v>
      </c>
      <c r="C267" s="5" t="s">
        <v>83</v>
      </c>
      <c r="D267" s="4" t="s">
        <v>118</v>
      </c>
      <c r="E267" s="4">
        <v>291995</v>
      </c>
      <c r="F267" s="4" t="s">
        <v>141</v>
      </c>
      <c r="G267" s="5" t="s">
        <v>162</v>
      </c>
      <c r="H267" s="4" t="s">
        <v>228</v>
      </c>
      <c r="I267" s="10">
        <v>306.47</v>
      </c>
      <c r="J267" s="8">
        <v>1</v>
      </c>
      <c r="K267" s="8" t="s">
        <v>289</v>
      </c>
    </row>
    <row r="268" spans="1:11" ht="15">
      <c r="A268" s="5" t="s">
        <v>24</v>
      </c>
      <c r="B268" s="4" t="s">
        <v>50</v>
      </c>
      <c r="C268" s="5" t="s">
        <v>82</v>
      </c>
      <c r="D268" s="4" t="s">
        <v>117</v>
      </c>
      <c r="E268" s="4">
        <v>290350</v>
      </c>
      <c r="F268" s="4" t="s">
        <v>142</v>
      </c>
      <c r="G268" s="5" t="s">
        <v>200</v>
      </c>
      <c r="H268" s="4" t="s">
        <v>266</v>
      </c>
      <c r="I268" s="10">
        <v>643</v>
      </c>
      <c r="J268" s="8">
        <v>1</v>
      </c>
      <c r="K268" s="8" t="s">
        <v>289</v>
      </c>
    </row>
    <row r="269" spans="1:11" ht="15">
      <c r="A269" s="5" t="s">
        <v>24</v>
      </c>
      <c r="B269" s="4" t="s">
        <v>50</v>
      </c>
      <c r="C269" s="5" t="s">
        <v>82</v>
      </c>
      <c r="D269" s="4" t="s">
        <v>117</v>
      </c>
      <c r="E269" s="4">
        <v>293330</v>
      </c>
      <c r="F269" s="4" t="s">
        <v>50</v>
      </c>
      <c r="G269" s="5" t="s">
        <v>217</v>
      </c>
      <c r="H269" s="4" t="s">
        <v>283</v>
      </c>
      <c r="I269" s="10">
        <v>794.88</v>
      </c>
      <c r="J269" s="8">
        <v>1</v>
      </c>
      <c r="K269" s="8" t="s">
        <v>290</v>
      </c>
    </row>
    <row r="270" spans="1:11" ht="15">
      <c r="A270" s="5" t="s">
        <v>24</v>
      </c>
      <c r="B270" s="4" t="s">
        <v>50</v>
      </c>
      <c r="C270" s="5" t="s">
        <v>81</v>
      </c>
      <c r="D270" s="4" t="s">
        <v>116</v>
      </c>
      <c r="E270" s="4">
        <v>290290</v>
      </c>
      <c r="F270" s="4" t="s">
        <v>143</v>
      </c>
      <c r="G270" s="5" t="s">
        <v>200</v>
      </c>
      <c r="H270" s="4" t="s">
        <v>266</v>
      </c>
      <c r="I270" s="10">
        <v>1929</v>
      </c>
      <c r="J270" s="8">
        <v>3</v>
      </c>
      <c r="K270" s="8" t="s">
        <v>289</v>
      </c>
    </row>
    <row r="271" spans="1:11" ht="15">
      <c r="A271" s="5" t="s">
        <v>24</v>
      </c>
      <c r="B271" s="4" t="s">
        <v>50</v>
      </c>
      <c r="C271" s="5" t="s">
        <v>81</v>
      </c>
      <c r="D271" s="4" t="s">
        <v>116</v>
      </c>
      <c r="E271" s="4">
        <v>292145</v>
      </c>
      <c r="F271" s="4" t="s">
        <v>144</v>
      </c>
      <c r="G271" s="5" t="s">
        <v>215</v>
      </c>
      <c r="H271" s="4" t="s">
        <v>281</v>
      </c>
      <c r="I271" s="10">
        <v>1086</v>
      </c>
      <c r="J271" s="8">
        <v>2</v>
      </c>
      <c r="K271" s="8" t="s">
        <v>289</v>
      </c>
    </row>
    <row r="272" spans="1:11" ht="15">
      <c r="A272" s="5" t="s">
        <v>24</v>
      </c>
      <c r="B272" s="4" t="s">
        <v>50</v>
      </c>
      <c r="C272" s="5" t="s">
        <v>82</v>
      </c>
      <c r="D272" s="4" t="s">
        <v>117</v>
      </c>
      <c r="E272" s="4">
        <v>292510</v>
      </c>
      <c r="F272" s="4" t="s">
        <v>136</v>
      </c>
      <c r="G272" s="5" t="s">
        <v>200</v>
      </c>
      <c r="H272" s="4" t="s">
        <v>266</v>
      </c>
      <c r="I272" s="10">
        <v>643</v>
      </c>
      <c r="J272" s="8">
        <v>1</v>
      </c>
      <c r="K272" s="8" t="s">
        <v>290</v>
      </c>
    </row>
    <row r="273" spans="1:11" ht="15">
      <c r="A273" s="5" t="s">
        <v>24</v>
      </c>
      <c r="B273" s="4" t="s">
        <v>50</v>
      </c>
      <c r="C273" s="5" t="s">
        <v>81</v>
      </c>
      <c r="D273" s="4" t="s">
        <v>116</v>
      </c>
      <c r="E273" s="4">
        <v>292510</v>
      </c>
      <c r="F273" s="4" t="s">
        <v>136</v>
      </c>
      <c r="G273" s="5" t="s">
        <v>217</v>
      </c>
      <c r="H273" s="4" t="s">
        <v>283</v>
      </c>
      <c r="I273" s="10">
        <v>794.88</v>
      </c>
      <c r="J273" s="8">
        <v>1</v>
      </c>
      <c r="K273" s="8" t="s">
        <v>289</v>
      </c>
    </row>
    <row r="274" spans="1:11" ht="15">
      <c r="A274" s="5" t="s">
        <v>24</v>
      </c>
      <c r="B274" s="4" t="s">
        <v>50</v>
      </c>
      <c r="C274" s="5" t="s">
        <v>81</v>
      </c>
      <c r="D274" s="4" t="s">
        <v>116</v>
      </c>
      <c r="E274" s="4">
        <v>292510</v>
      </c>
      <c r="F274" s="4" t="s">
        <v>136</v>
      </c>
      <c r="G274" s="5" t="s">
        <v>218</v>
      </c>
      <c r="H274" s="4" t="s">
        <v>284</v>
      </c>
      <c r="I274" s="10">
        <v>515.97</v>
      </c>
      <c r="J274" s="8">
        <v>1</v>
      </c>
      <c r="K274" s="8" t="s">
        <v>289</v>
      </c>
    </row>
    <row r="275" spans="1:11" ht="15">
      <c r="A275" s="5" t="s">
        <v>24</v>
      </c>
      <c r="B275" s="4" t="s">
        <v>50</v>
      </c>
      <c r="C275" s="5" t="s">
        <v>83</v>
      </c>
      <c r="D275" s="4" t="s">
        <v>118</v>
      </c>
      <c r="E275" s="4">
        <v>290395</v>
      </c>
      <c r="F275" s="4" t="s">
        <v>139</v>
      </c>
      <c r="G275" s="5" t="s">
        <v>162</v>
      </c>
      <c r="H275" s="4" t="s">
        <v>228</v>
      </c>
      <c r="I275" s="10">
        <v>306.47</v>
      </c>
      <c r="J275" s="8">
        <v>1</v>
      </c>
      <c r="K275" s="8" t="s">
        <v>289</v>
      </c>
    </row>
    <row r="276" spans="1:11" ht="15">
      <c r="A276" s="5" t="s">
        <v>24</v>
      </c>
      <c r="B276" s="4" t="s">
        <v>50</v>
      </c>
      <c r="C276" s="5" t="s">
        <v>81</v>
      </c>
      <c r="D276" s="4" t="s">
        <v>116</v>
      </c>
      <c r="E276" s="4">
        <v>290290</v>
      </c>
      <c r="F276" s="4" t="s">
        <v>143</v>
      </c>
      <c r="G276" s="5" t="s">
        <v>215</v>
      </c>
      <c r="H276" s="4" t="s">
        <v>281</v>
      </c>
      <c r="I276" s="10">
        <v>543</v>
      </c>
      <c r="J276" s="8">
        <v>1</v>
      </c>
      <c r="K276" s="8" t="s">
        <v>289</v>
      </c>
    </row>
    <row r="277" spans="1:11" ht="15">
      <c r="A277" s="5" t="s">
        <v>24</v>
      </c>
      <c r="B277" s="4" t="s">
        <v>50</v>
      </c>
      <c r="C277" s="5" t="s">
        <v>84</v>
      </c>
      <c r="D277" s="4" t="s">
        <v>119</v>
      </c>
      <c r="E277" s="4">
        <v>292510</v>
      </c>
      <c r="F277" s="4" t="s">
        <v>136</v>
      </c>
      <c r="G277" s="5" t="s">
        <v>165</v>
      </c>
      <c r="H277" s="4" t="s">
        <v>231</v>
      </c>
      <c r="I277" s="10">
        <v>891.02</v>
      </c>
      <c r="J277" s="8">
        <v>1</v>
      </c>
      <c r="K277" s="8" t="s">
        <v>289</v>
      </c>
    </row>
    <row r="278" spans="1:11" ht="15">
      <c r="A278" s="5" t="s">
        <v>24</v>
      </c>
      <c r="B278" s="4" t="s">
        <v>50</v>
      </c>
      <c r="C278" s="5" t="s">
        <v>81</v>
      </c>
      <c r="D278" s="4" t="s">
        <v>116</v>
      </c>
      <c r="E278" s="4">
        <v>290120</v>
      </c>
      <c r="F278" s="4" t="s">
        <v>145</v>
      </c>
      <c r="G278" s="5" t="s">
        <v>200</v>
      </c>
      <c r="H278" s="4" t="s">
        <v>266</v>
      </c>
      <c r="I278" s="10">
        <v>643</v>
      </c>
      <c r="J278" s="8">
        <v>1</v>
      </c>
      <c r="K278" s="8" t="s">
        <v>289</v>
      </c>
    </row>
    <row r="279" spans="1:11" ht="15">
      <c r="A279" s="5" t="s">
        <v>24</v>
      </c>
      <c r="B279" s="4" t="s">
        <v>50</v>
      </c>
      <c r="C279" s="5" t="s">
        <v>84</v>
      </c>
      <c r="D279" s="4" t="s">
        <v>119</v>
      </c>
      <c r="E279" s="4">
        <v>292500</v>
      </c>
      <c r="F279" s="4" t="s">
        <v>137</v>
      </c>
      <c r="G279" s="5" t="s">
        <v>159</v>
      </c>
      <c r="H279" s="4" t="s">
        <v>225</v>
      </c>
      <c r="I279" s="10">
        <v>869.98</v>
      </c>
      <c r="J279" s="8">
        <v>1</v>
      </c>
      <c r="K279" s="8" t="s">
        <v>289</v>
      </c>
    </row>
    <row r="280" spans="1:11" ht="15">
      <c r="A280" s="5" t="s">
        <v>24</v>
      </c>
      <c r="B280" s="4" t="s">
        <v>50</v>
      </c>
      <c r="C280" s="5" t="s">
        <v>84</v>
      </c>
      <c r="D280" s="4" t="s">
        <v>119</v>
      </c>
      <c r="E280" s="4">
        <v>293330</v>
      </c>
      <c r="F280" s="4" t="s">
        <v>50</v>
      </c>
      <c r="G280" s="5" t="s">
        <v>165</v>
      </c>
      <c r="H280" s="4" t="s">
        <v>231</v>
      </c>
      <c r="I280" s="10">
        <v>891.02</v>
      </c>
      <c r="J280" s="8">
        <v>1</v>
      </c>
      <c r="K280" s="8" t="s">
        <v>289</v>
      </c>
    </row>
    <row r="281" spans="1:11" ht="15">
      <c r="A281" s="5" t="s">
        <v>24</v>
      </c>
      <c r="B281" s="4" t="s">
        <v>50</v>
      </c>
      <c r="C281" s="5" t="s">
        <v>82</v>
      </c>
      <c r="D281" s="4" t="s">
        <v>117</v>
      </c>
      <c r="E281" s="4">
        <v>292500</v>
      </c>
      <c r="F281" s="4" t="s">
        <v>137</v>
      </c>
      <c r="G281" s="5" t="s">
        <v>216</v>
      </c>
      <c r="H281" s="4" t="s">
        <v>282</v>
      </c>
      <c r="I281" s="10">
        <v>639.8</v>
      </c>
      <c r="J281" s="8">
        <v>1</v>
      </c>
      <c r="K281" s="8" t="s">
        <v>289</v>
      </c>
    </row>
    <row r="282" spans="1:11" ht="15">
      <c r="A282" s="5" t="s">
        <v>24</v>
      </c>
      <c r="B282" s="4" t="s">
        <v>50</v>
      </c>
      <c r="C282" s="5" t="s">
        <v>82</v>
      </c>
      <c r="D282" s="4" t="s">
        <v>117</v>
      </c>
      <c r="E282" s="4">
        <v>292570</v>
      </c>
      <c r="F282" s="4" t="s">
        <v>140</v>
      </c>
      <c r="G282" s="5" t="s">
        <v>219</v>
      </c>
      <c r="H282" s="4" t="s">
        <v>285</v>
      </c>
      <c r="I282" s="10">
        <v>1772</v>
      </c>
      <c r="J282" s="8">
        <v>4</v>
      </c>
      <c r="K282" s="8" t="s">
        <v>290</v>
      </c>
    </row>
    <row r="283" spans="1:11" ht="15">
      <c r="A283" s="5" t="s">
        <v>24</v>
      </c>
      <c r="B283" s="4" t="s">
        <v>50</v>
      </c>
      <c r="C283" s="5" t="s">
        <v>81</v>
      </c>
      <c r="D283" s="4" t="s">
        <v>116</v>
      </c>
      <c r="E283" s="4">
        <v>292500</v>
      </c>
      <c r="F283" s="4" t="s">
        <v>137</v>
      </c>
      <c r="G283" s="5" t="s">
        <v>200</v>
      </c>
      <c r="H283" s="4" t="s">
        <v>266</v>
      </c>
      <c r="I283" s="10">
        <v>2572</v>
      </c>
      <c r="J283" s="8">
        <v>4</v>
      </c>
      <c r="K283" s="8" t="s">
        <v>289</v>
      </c>
    </row>
    <row r="284" spans="1:11" ht="15">
      <c r="A284" s="5" t="s">
        <v>24</v>
      </c>
      <c r="B284" s="4" t="s">
        <v>50</v>
      </c>
      <c r="C284" s="5" t="s">
        <v>81</v>
      </c>
      <c r="D284" s="4" t="s">
        <v>116</v>
      </c>
      <c r="E284" s="4">
        <v>292510</v>
      </c>
      <c r="F284" s="4" t="s">
        <v>136</v>
      </c>
      <c r="G284" s="5" t="s">
        <v>220</v>
      </c>
      <c r="H284" s="4" t="s">
        <v>286</v>
      </c>
      <c r="I284" s="10">
        <v>513.34</v>
      </c>
      <c r="J284" s="8">
        <v>1</v>
      </c>
      <c r="K284" s="8" t="s">
        <v>289</v>
      </c>
    </row>
    <row r="285" spans="1:11" ht="15">
      <c r="A285" s="5" t="s">
        <v>24</v>
      </c>
      <c r="B285" s="4" t="s">
        <v>50</v>
      </c>
      <c r="C285" s="5" t="s">
        <v>83</v>
      </c>
      <c r="D285" s="4" t="s">
        <v>118</v>
      </c>
      <c r="E285" s="4">
        <v>292500</v>
      </c>
      <c r="F285" s="4" t="s">
        <v>137</v>
      </c>
      <c r="G285" s="5" t="s">
        <v>221</v>
      </c>
      <c r="H285" s="4" t="s">
        <v>287</v>
      </c>
      <c r="I285" s="10">
        <v>1360.4</v>
      </c>
      <c r="J285" s="8">
        <v>1</v>
      </c>
      <c r="K285" s="8" t="s">
        <v>289</v>
      </c>
    </row>
    <row r="286" spans="1:11" ht="15">
      <c r="A286" s="5" t="s">
        <v>24</v>
      </c>
      <c r="B286" s="4" t="s">
        <v>50</v>
      </c>
      <c r="C286" s="5" t="s">
        <v>82</v>
      </c>
      <c r="D286" s="4" t="s">
        <v>117</v>
      </c>
      <c r="E286" s="4">
        <v>292570</v>
      </c>
      <c r="F286" s="4" t="s">
        <v>140</v>
      </c>
      <c r="G286" s="5" t="s">
        <v>222</v>
      </c>
      <c r="H286" s="4" t="s">
        <v>288</v>
      </c>
      <c r="I286" s="10">
        <v>11420.56</v>
      </c>
      <c r="J286" s="8">
        <v>2</v>
      </c>
      <c r="K286" s="8" t="s">
        <v>289</v>
      </c>
    </row>
    <row r="287" spans="1:11" ht="15">
      <c r="A287" s="5" t="s">
        <v>24</v>
      </c>
      <c r="B287" s="4" t="s">
        <v>50</v>
      </c>
      <c r="C287" s="5" t="s">
        <v>81</v>
      </c>
      <c r="D287" s="4" t="s">
        <v>116</v>
      </c>
      <c r="E287" s="4">
        <v>292510</v>
      </c>
      <c r="F287" s="4" t="s">
        <v>136</v>
      </c>
      <c r="G287" s="5" t="s">
        <v>219</v>
      </c>
      <c r="H287" s="4" t="s">
        <v>285</v>
      </c>
      <c r="I287" s="10">
        <v>443</v>
      </c>
      <c r="J287" s="8">
        <v>1</v>
      </c>
      <c r="K287" s="8" t="s">
        <v>289</v>
      </c>
    </row>
    <row r="288" spans="1:11" ht="15">
      <c r="A288" s="5" t="s">
        <v>24</v>
      </c>
      <c r="B288" s="4" t="s">
        <v>50</v>
      </c>
      <c r="C288" s="5" t="s">
        <v>83</v>
      </c>
      <c r="D288" s="4" t="s">
        <v>118</v>
      </c>
      <c r="E288" s="4">
        <v>290395</v>
      </c>
      <c r="F288" s="4" t="s">
        <v>139</v>
      </c>
      <c r="G288" s="5" t="s">
        <v>159</v>
      </c>
      <c r="H288" s="4" t="s">
        <v>225</v>
      </c>
      <c r="I288" s="10">
        <v>869.98</v>
      </c>
      <c r="J288" s="8">
        <v>1</v>
      </c>
      <c r="K288" s="8" t="s">
        <v>289</v>
      </c>
    </row>
    <row r="289" spans="1:11" ht="15">
      <c r="A289" s="5" t="s">
        <v>24</v>
      </c>
      <c r="B289" s="4" t="s">
        <v>50</v>
      </c>
      <c r="C289" s="5" t="s">
        <v>82</v>
      </c>
      <c r="D289" s="4" t="s">
        <v>117</v>
      </c>
      <c r="E289" s="4">
        <v>290350</v>
      </c>
      <c r="F289" s="4" t="s">
        <v>142</v>
      </c>
      <c r="G289" s="5" t="s">
        <v>200</v>
      </c>
      <c r="H289" s="4" t="s">
        <v>266</v>
      </c>
      <c r="I289" s="10">
        <v>1286</v>
      </c>
      <c r="J289" s="8">
        <v>2</v>
      </c>
      <c r="K289" s="8" t="s">
        <v>290</v>
      </c>
    </row>
    <row r="290" spans="1:11" ht="15">
      <c r="A290" s="5" t="s">
        <v>24</v>
      </c>
      <c r="B290" s="4" t="s">
        <v>50</v>
      </c>
      <c r="C290" s="5" t="s">
        <v>81</v>
      </c>
      <c r="D290" s="4" t="s">
        <v>116</v>
      </c>
      <c r="E290" s="4">
        <v>292145</v>
      </c>
      <c r="F290" s="4" t="s">
        <v>144</v>
      </c>
      <c r="G290" s="5" t="s">
        <v>200</v>
      </c>
      <c r="H290" s="4" t="s">
        <v>266</v>
      </c>
      <c r="I290" s="10">
        <v>2572</v>
      </c>
      <c r="J290" s="8">
        <v>4</v>
      </c>
      <c r="K290" s="8" t="s">
        <v>289</v>
      </c>
    </row>
    <row r="291" spans="1:11" ht="15">
      <c r="A291" s="5" t="s">
        <v>24</v>
      </c>
      <c r="B291" s="4" t="s">
        <v>50</v>
      </c>
      <c r="C291" s="5" t="s">
        <v>82</v>
      </c>
      <c r="D291" s="4" t="s">
        <v>117</v>
      </c>
      <c r="E291" s="4">
        <v>292500</v>
      </c>
      <c r="F291" s="4" t="s">
        <v>137</v>
      </c>
      <c r="G291" s="5" t="s">
        <v>222</v>
      </c>
      <c r="H291" s="4" t="s">
        <v>288</v>
      </c>
      <c r="I291" s="10">
        <v>5710.28</v>
      </c>
      <c r="J291" s="8">
        <v>1</v>
      </c>
      <c r="K291" s="8" t="s">
        <v>289</v>
      </c>
    </row>
    <row r="292" spans="1:11" ht="15">
      <c r="A292" s="5" t="s">
        <v>24</v>
      </c>
      <c r="B292" s="4" t="s">
        <v>50</v>
      </c>
      <c r="C292" s="5" t="s">
        <v>84</v>
      </c>
      <c r="D292" s="4" t="s">
        <v>119</v>
      </c>
      <c r="E292" s="4">
        <v>292500</v>
      </c>
      <c r="F292" s="4" t="s">
        <v>137</v>
      </c>
      <c r="G292" s="5" t="s">
        <v>165</v>
      </c>
      <c r="H292" s="4" t="s">
        <v>231</v>
      </c>
      <c r="I292" s="10">
        <v>891.02</v>
      </c>
      <c r="J292" s="8">
        <v>1</v>
      </c>
      <c r="K292" s="8" t="s">
        <v>289</v>
      </c>
    </row>
    <row r="293" spans="1:11" ht="15">
      <c r="A293" s="5" t="s">
        <v>24</v>
      </c>
      <c r="B293" s="4" t="s">
        <v>50</v>
      </c>
      <c r="C293" s="5" t="s">
        <v>81</v>
      </c>
      <c r="D293" s="4" t="s">
        <v>116</v>
      </c>
      <c r="E293" s="4">
        <v>292665</v>
      </c>
      <c r="F293" s="4" t="s">
        <v>146</v>
      </c>
      <c r="G293" s="5" t="s">
        <v>200</v>
      </c>
      <c r="H293" s="4" t="s">
        <v>266</v>
      </c>
      <c r="I293" s="10">
        <v>1286</v>
      </c>
      <c r="J293" s="8">
        <v>2</v>
      </c>
      <c r="K293" s="8" t="s">
        <v>289</v>
      </c>
    </row>
    <row r="294" spans="1:11" ht="15">
      <c r="A294" s="5" t="s">
        <v>24</v>
      </c>
      <c r="B294" s="4" t="s">
        <v>50</v>
      </c>
      <c r="C294" s="5" t="s">
        <v>81</v>
      </c>
      <c r="D294" s="4" t="s">
        <v>116</v>
      </c>
      <c r="E294" s="4">
        <v>290689</v>
      </c>
      <c r="F294" s="4" t="s">
        <v>147</v>
      </c>
      <c r="G294" s="5" t="s">
        <v>200</v>
      </c>
      <c r="H294" s="4" t="s">
        <v>266</v>
      </c>
      <c r="I294" s="10">
        <v>2572</v>
      </c>
      <c r="J294" s="8">
        <v>4</v>
      </c>
      <c r="K294" s="8" t="s">
        <v>289</v>
      </c>
    </row>
    <row r="295" spans="1:11" ht="15">
      <c r="A295" s="5" t="s">
        <v>24</v>
      </c>
      <c r="B295" s="4" t="s">
        <v>50</v>
      </c>
      <c r="C295" s="5" t="s">
        <v>81</v>
      </c>
      <c r="D295" s="4" t="s">
        <v>116</v>
      </c>
      <c r="E295" s="4">
        <v>290689</v>
      </c>
      <c r="F295" s="4" t="s">
        <v>147</v>
      </c>
      <c r="G295" s="5" t="s">
        <v>219</v>
      </c>
      <c r="H295" s="4" t="s">
        <v>285</v>
      </c>
      <c r="I295" s="10">
        <v>886</v>
      </c>
      <c r="J295" s="8">
        <v>2</v>
      </c>
      <c r="K295" s="8" t="s">
        <v>289</v>
      </c>
    </row>
    <row r="296" spans="1:11" ht="15">
      <c r="A296" s="5" t="s">
        <v>24</v>
      </c>
      <c r="B296" s="4" t="s">
        <v>50</v>
      </c>
      <c r="C296" s="5" t="s">
        <v>83</v>
      </c>
      <c r="D296" s="4" t="s">
        <v>118</v>
      </c>
      <c r="E296" s="4">
        <v>290395</v>
      </c>
      <c r="F296" s="4" t="s">
        <v>139</v>
      </c>
      <c r="G296" s="5" t="s">
        <v>161</v>
      </c>
      <c r="H296" s="4" t="s">
        <v>227</v>
      </c>
      <c r="I296" s="10">
        <v>1268.06</v>
      </c>
      <c r="J296" s="8">
        <v>1</v>
      </c>
      <c r="K296" s="8" t="s">
        <v>289</v>
      </c>
    </row>
    <row r="297" spans="1:11" ht="15">
      <c r="A297" s="5" t="s">
        <v>24</v>
      </c>
      <c r="B297" s="4" t="s">
        <v>50</v>
      </c>
      <c r="C297" s="5" t="s">
        <v>81</v>
      </c>
      <c r="D297" s="4" t="s">
        <v>116</v>
      </c>
      <c r="E297" s="4">
        <v>293330</v>
      </c>
      <c r="F297" s="4" t="s">
        <v>50</v>
      </c>
      <c r="G297" s="5" t="s">
        <v>200</v>
      </c>
      <c r="H297" s="4" t="s">
        <v>266</v>
      </c>
      <c r="I297" s="10">
        <v>1929</v>
      </c>
      <c r="J297" s="8">
        <v>3</v>
      </c>
      <c r="K297" s="8" t="s">
        <v>289</v>
      </c>
    </row>
    <row r="298" spans="1:11" ht="15">
      <c r="A298" s="5" t="s">
        <v>24</v>
      </c>
      <c r="B298" s="4" t="s">
        <v>50</v>
      </c>
      <c r="C298" s="5" t="s">
        <v>82</v>
      </c>
      <c r="D298" s="4" t="s">
        <v>117</v>
      </c>
      <c r="E298" s="4">
        <v>293330</v>
      </c>
      <c r="F298" s="4" t="s">
        <v>50</v>
      </c>
      <c r="G298" s="5" t="s">
        <v>200</v>
      </c>
      <c r="H298" s="4" t="s">
        <v>266</v>
      </c>
      <c r="I298" s="10">
        <v>643</v>
      </c>
      <c r="J298" s="8">
        <v>1</v>
      </c>
      <c r="K298" s="8" t="s">
        <v>290</v>
      </c>
    </row>
    <row r="299" spans="1:11" ht="15">
      <c r="A299" s="5" t="s">
        <v>24</v>
      </c>
      <c r="B299" s="4" t="s">
        <v>50</v>
      </c>
      <c r="C299" s="5" t="s">
        <v>83</v>
      </c>
      <c r="D299" s="4" t="s">
        <v>118</v>
      </c>
      <c r="E299" s="4">
        <v>292510</v>
      </c>
      <c r="F299" s="4" t="s">
        <v>136</v>
      </c>
      <c r="G299" s="5" t="s">
        <v>163</v>
      </c>
      <c r="H299" s="4" t="s">
        <v>229</v>
      </c>
      <c r="I299" s="10">
        <v>438.24</v>
      </c>
      <c r="J299" s="8">
        <v>1</v>
      </c>
      <c r="K299" s="8" t="s">
        <v>289</v>
      </c>
    </row>
    <row r="300" spans="1:11" ht="15">
      <c r="A300" s="5" t="s">
        <v>24</v>
      </c>
      <c r="B300" s="4" t="s">
        <v>50</v>
      </c>
      <c r="C300" s="5" t="s">
        <v>84</v>
      </c>
      <c r="D300" s="4" t="s">
        <v>119</v>
      </c>
      <c r="E300" s="4">
        <v>293330</v>
      </c>
      <c r="F300" s="4" t="s">
        <v>50</v>
      </c>
      <c r="G300" s="5" t="s">
        <v>209</v>
      </c>
      <c r="H300" s="4" t="s">
        <v>275</v>
      </c>
      <c r="I300" s="10">
        <v>3204.36</v>
      </c>
      <c r="J300" s="8">
        <v>1</v>
      </c>
      <c r="K300" s="8" t="s">
        <v>289</v>
      </c>
    </row>
    <row r="301" spans="1:11" ht="15">
      <c r="A301" s="5" t="s">
        <v>24</v>
      </c>
      <c r="B301" s="4" t="s">
        <v>50</v>
      </c>
      <c r="C301" s="5" t="s">
        <v>81</v>
      </c>
      <c r="D301" s="4" t="s">
        <v>116</v>
      </c>
      <c r="E301" s="4">
        <v>293180</v>
      </c>
      <c r="F301" s="4" t="s">
        <v>148</v>
      </c>
      <c r="G301" s="5" t="s">
        <v>200</v>
      </c>
      <c r="H301" s="4" t="s">
        <v>266</v>
      </c>
      <c r="I301" s="10">
        <v>643</v>
      </c>
      <c r="J301" s="8">
        <v>1</v>
      </c>
      <c r="K301" s="8" t="s">
        <v>289</v>
      </c>
    </row>
    <row r="302" spans="1:11" ht="15">
      <c r="A302" s="5" t="s">
        <v>24</v>
      </c>
      <c r="B302" s="4" t="s">
        <v>50</v>
      </c>
      <c r="C302" s="5" t="s">
        <v>81</v>
      </c>
      <c r="D302" s="4" t="s">
        <v>116</v>
      </c>
      <c r="E302" s="4">
        <v>290395</v>
      </c>
      <c r="F302" s="4" t="s">
        <v>139</v>
      </c>
      <c r="G302" s="5" t="s">
        <v>200</v>
      </c>
      <c r="H302" s="4" t="s">
        <v>266</v>
      </c>
      <c r="I302" s="10">
        <v>4501</v>
      </c>
      <c r="J302" s="8">
        <v>7</v>
      </c>
      <c r="K302" s="8" t="s">
        <v>289</v>
      </c>
    </row>
    <row r="303" spans="1:11" ht="15">
      <c r="A303" s="5" t="s">
        <v>25</v>
      </c>
      <c r="B303" s="4" t="s">
        <v>51</v>
      </c>
      <c r="C303" s="5" t="s">
        <v>85</v>
      </c>
      <c r="D303" s="4" t="s">
        <v>120</v>
      </c>
      <c r="E303" s="4">
        <v>291130</v>
      </c>
      <c r="F303" s="4" t="s">
        <v>149</v>
      </c>
      <c r="G303" s="5" t="s">
        <v>176</v>
      </c>
      <c r="H303" s="4" t="s">
        <v>242</v>
      </c>
      <c r="I303" s="10">
        <v>944.86</v>
      </c>
      <c r="J303" s="8">
        <v>2</v>
      </c>
      <c r="K303" s="8" t="s">
        <v>289</v>
      </c>
    </row>
    <row r="304" spans="1:11" ht="15">
      <c r="A304" s="5" t="s">
        <v>25</v>
      </c>
      <c r="B304" s="4" t="s">
        <v>51</v>
      </c>
      <c r="C304" s="5" t="s">
        <v>85</v>
      </c>
      <c r="D304" s="4" t="s">
        <v>120</v>
      </c>
      <c r="E304" s="4">
        <v>293360</v>
      </c>
      <c r="F304" s="4" t="s">
        <v>51</v>
      </c>
      <c r="G304" s="5" t="s">
        <v>161</v>
      </c>
      <c r="H304" s="4" t="s">
        <v>227</v>
      </c>
      <c r="I304" s="10">
        <v>3804.18</v>
      </c>
      <c r="J304" s="8">
        <v>3</v>
      </c>
      <c r="K304" s="8" t="s">
        <v>289</v>
      </c>
    </row>
    <row r="305" spans="1:11" ht="15">
      <c r="A305" s="5" t="s">
        <v>25</v>
      </c>
      <c r="B305" s="4" t="s">
        <v>51</v>
      </c>
      <c r="C305" s="5" t="s">
        <v>85</v>
      </c>
      <c r="D305" s="4" t="s">
        <v>120</v>
      </c>
      <c r="E305" s="4">
        <v>293360</v>
      </c>
      <c r="F305" s="4" t="s">
        <v>51</v>
      </c>
      <c r="G305" s="5" t="s">
        <v>160</v>
      </c>
      <c r="H305" s="4" t="s">
        <v>226</v>
      </c>
      <c r="I305" s="10">
        <v>2783.08</v>
      </c>
      <c r="J305" s="8">
        <v>2</v>
      </c>
      <c r="K305" s="8" t="s">
        <v>289</v>
      </c>
    </row>
    <row r="306" spans="1:11" ht="15">
      <c r="A306" s="5" t="s">
        <v>25</v>
      </c>
      <c r="B306" s="4" t="s">
        <v>51</v>
      </c>
      <c r="C306" s="5" t="s">
        <v>85</v>
      </c>
      <c r="D306" s="4" t="s">
        <v>120</v>
      </c>
      <c r="E306" s="4">
        <v>291535</v>
      </c>
      <c r="F306" s="4" t="s">
        <v>150</v>
      </c>
      <c r="G306" s="5" t="s">
        <v>158</v>
      </c>
      <c r="H306" s="4" t="s">
        <v>224</v>
      </c>
      <c r="I306" s="10">
        <v>1541.4</v>
      </c>
      <c r="J306" s="8">
        <v>1</v>
      </c>
      <c r="K306" s="8" t="s">
        <v>289</v>
      </c>
    </row>
    <row r="307" spans="1:11" ht="15">
      <c r="A307" s="5" t="s">
        <v>25</v>
      </c>
      <c r="B307" s="4" t="s">
        <v>51</v>
      </c>
      <c r="C307" s="5" t="s">
        <v>85</v>
      </c>
      <c r="D307" s="4" t="s">
        <v>120</v>
      </c>
      <c r="E307" s="4">
        <v>293360</v>
      </c>
      <c r="F307" s="4" t="s">
        <v>51</v>
      </c>
      <c r="G307" s="5" t="s">
        <v>182</v>
      </c>
      <c r="H307" s="4" t="s">
        <v>248</v>
      </c>
      <c r="I307" s="10">
        <v>2003.42</v>
      </c>
      <c r="J307" s="8">
        <v>1</v>
      </c>
      <c r="K307" s="8" t="s">
        <v>289</v>
      </c>
    </row>
    <row r="308" spans="1:11" ht="15">
      <c r="A308" s="5" t="s">
        <v>25</v>
      </c>
      <c r="B308" s="4" t="s">
        <v>51</v>
      </c>
      <c r="C308" s="5" t="s">
        <v>85</v>
      </c>
      <c r="D308" s="4" t="s">
        <v>120</v>
      </c>
      <c r="E308" s="4">
        <v>293360</v>
      </c>
      <c r="F308" s="4" t="s">
        <v>51</v>
      </c>
      <c r="G308" s="5" t="s">
        <v>164</v>
      </c>
      <c r="H308" s="4" t="s">
        <v>230</v>
      </c>
      <c r="I308" s="10">
        <v>631.88</v>
      </c>
      <c r="J308" s="8">
        <v>1</v>
      </c>
      <c r="K308" s="8" t="s">
        <v>289</v>
      </c>
    </row>
    <row r="309" spans="1:11" ht="15">
      <c r="A309" s="5" t="s">
        <v>25</v>
      </c>
      <c r="B309" s="4" t="s">
        <v>51</v>
      </c>
      <c r="C309" s="5" t="s">
        <v>85</v>
      </c>
      <c r="D309" s="4" t="s">
        <v>120</v>
      </c>
      <c r="E309" s="4">
        <v>291535</v>
      </c>
      <c r="F309" s="4" t="s">
        <v>150</v>
      </c>
      <c r="G309" s="5" t="s">
        <v>160</v>
      </c>
      <c r="H309" s="4" t="s">
        <v>226</v>
      </c>
      <c r="I309" s="10">
        <v>2783.08</v>
      </c>
      <c r="J309" s="8">
        <v>2</v>
      </c>
      <c r="K309" s="8" t="s">
        <v>289</v>
      </c>
    </row>
    <row r="310" spans="1:11" ht="15">
      <c r="A310" s="5" t="s">
        <v>25</v>
      </c>
      <c r="B310" s="4" t="s">
        <v>51</v>
      </c>
      <c r="C310" s="5" t="s">
        <v>85</v>
      </c>
      <c r="D310" s="4" t="s">
        <v>120</v>
      </c>
      <c r="E310" s="4">
        <v>291535</v>
      </c>
      <c r="F310" s="4" t="s">
        <v>150</v>
      </c>
      <c r="G310" s="5" t="s">
        <v>161</v>
      </c>
      <c r="H310" s="4" t="s">
        <v>227</v>
      </c>
      <c r="I310" s="10">
        <v>1268.06</v>
      </c>
      <c r="J310" s="8">
        <v>1</v>
      </c>
      <c r="K310" s="8" t="s">
        <v>289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75"/>
  <sheetViews>
    <sheetView workbookViewId="0" topLeftCell="A975">
      <selection activeCell="A3" sqref="A3:C30"/>
    </sheetView>
  </sheetViews>
  <sheetFormatPr defaultColWidth="9.140625" defaultRowHeight="15"/>
  <cols>
    <col min="1" max="1" width="92.421875" style="0" customWidth="1"/>
    <col min="2" max="2" width="31.7109375" style="0" bestFit="1" customWidth="1"/>
    <col min="3" max="3" width="12.7109375" style="0" bestFit="1" customWidth="1"/>
    <col min="4" max="4" width="15.140625" style="0" customWidth="1"/>
  </cols>
  <sheetData>
    <row r="3" spans="1:4" ht="15">
      <c r="A3" s="13" t="s">
        <v>291</v>
      </c>
      <c r="B3" s="13" t="s">
        <v>156</v>
      </c>
      <c r="C3" t="s">
        <v>683</v>
      </c>
      <c r="D3" t="s">
        <v>684</v>
      </c>
    </row>
    <row r="4" spans="1:4" ht="15">
      <c r="A4" t="s">
        <v>243</v>
      </c>
      <c r="B4" t="s">
        <v>583</v>
      </c>
      <c r="C4" s="16">
        <v>2</v>
      </c>
      <c r="D4" s="16">
        <v>1392.72</v>
      </c>
    </row>
    <row r="5" spans="1:4" ht="15">
      <c r="A5" t="s">
        <v>992</v>
      </c>
      <c r="C5" s="16">
        <v>2</v>
      </c>
      <c r="D5" s="16">
        <v>1392.72</v>
      </c>
    </row>
    <row r="6" spans="1:4" ht="15">
      <c r="A6" t="s">
        <v>250</v>
      </c>
      <c r="B6" t="s">
        <v>310</v>
      </c>
      <c r="C6" s="16">
        <v>2</v>
      </c>
      <c r="D6" s="16">
        <v>1348.88</v>
      </c>
    </row>
    <row r="7" spans="1:4" ht="15">
      <c r="A7" t="s">
        <v>993</v>
      </c>
      <c r="C7" s="16">
        <v>2</v>
      </c>
      <c r="D7" s="16">
        <v>1348.88</v>
      </c>
    </row>
    <row r="8" spans="1:4" ht="15">
      <c r="A8" t="s">
        <v>611</v>
      </c>
      <c r="B8" t="s">
        <v>300</v>
      </c>
      <c r="C8" s="16">
        <v>1</v>
      </c>
      <c r="D8" s="16">
        <v>116.42</v>
      </c>
    </row>
    <row r="9" spans="1:4" ht="15">
      <c r="A9" t="s">
        <v>994</v>
      </c>
      <c r="C9" s="16">
        <v>1</v>
      </c>
      <c r="D9" s="16">
        <v>116.42</v>
      </c>
    </row>
    <row r="10" spans="1:4" ht="15">
      <c r="A10" t="s">
        <v>610</v>
      </c>
      <c r="B10" t="s">
        <v>421</v>
      </c>
      <c r="C10" s="16">
        <v>1</v>
      </c>
      <c r="D10" s="16">
        <v>90</v>
      </c>
    </row>
    <row r="11" spans="2:4" ht="15">
      <c r="B11" t="s">
        <v>300</v>
      </c>
      <c r="C11" s="16">
        <v>5</v>
      </c>
      <c r="D11" s="16">
        <v>450</v>
      </c>
    </row>
    <row r="12" spans="2:4" ht="15">
      <c r="B12" t="s">
        <v>508</v>
      </c>
      <c r="C12" s="16">
        <v>1</v>
      </c>
      <c r="D12" s="16">
        <v>90</v>
      </c>
    </row>
    <row r="13" spans="2:4" ht="15">
      <c r="B13" t="s">
        <v>491</v>
      </c>
      <c r="C13" s="16">
        <v>1</v>
      </c>
      <c r="D13" s="16">
        <v>90</v>
      </c>
    </row>
    <row r="14" spans="2:4" ht="15">
      <c r="B14" t="s">
        <v>510</v>
      </c>
      <c r="C14" s="16">
        <v>3</v>
      </c>
      <c r="D14" s="16">
        <v>270</v>
      </c>
    </row>
    <row r="15" spans="2:4" ht="15">
      <c r="B15" t="s">
        <v>492</v>
      </c>
      <c r="C15" s="16">
        <v>1</v>
      </c>
      <c r="D15" s="16">
        <v>90</v>
      </c>
    </row>
    <row r="16" spans="1:4" ht="15">
      <c r="A16" t="s">
        <v>995</v>
      </c>
      <c r="C16" s="16">
        <v>12</v>
      </c>
      <c r="D16" s="16">
        <v>1080</v>
      </c>
    </row>
    <row r="17" spans="1:4" ht="15">
      <c r="A17" t="s">
        <v>226</v>
      </c>
      <c r="B17" t="s">
        <v>405</v>
      </c>
      <c r="C17" s="16">
        <v>1</v>
      </c>
      <c r="D17" s="16">
        <v>1391.54</v>
      </c>
    </row>
    <row r="18" spans="2:4" ht="15">
      <c r="B18" t="s">
        <v>295</v>
      </c>
      <c r="C18" s="16">
        <v>4</v>
      </c>
      <c r="D18" s="16">
        <v>5566.16</v>
      </c>
    </row>
    <row r="19" spans="2:4" ht="15">
      <c r="B19" t="s">
        <v>296</v>
      </c>
      <c r="C19" s="16">
        <v>3</v>
      </c>
      <c r="D19" s="16">
        <v>4174.62</v>
      </c>
    </row>
    <row r="20" spans="2:4" ht="15">
      <c r="B20" t="s">
        <v>517</v>
      </c>
      <c r="C20" s="16">
        <v>1</v>
      </c>
      <c r="D20" s="16">
        <v>1391.54</v>
      </c>
    </row>
    <row r="21" spans="2:4" ht="15">
      <c r="B21" t="s">
        <v>494</v>
      </c>
      <c r="C21" s="16">
        <v>1</v>
      </c>
      <c r="D21" s="16">
        <v>1391.54</v>
      </c>
    </row>
    <row r="22" spans="2:4" ht="15">
      <c r="B22" t="s">
        <v>297</v>
      </c>
      <c r="C22" s="16">
        <v>3</v>
      </c>
      <c r="D22" s="16">
        <v>4174.62</v>
      </c>
    </row>
    <row r="23" spans="2:4" ht="15">
      <c r="B23" t="s">
        <v>540</v>
      </c>
      <c r="C23" s="16">
        <v>2</v>
      </c>
      <c r="D23" s="16">
        <v>2783.08</v>
      </c>
    </row>
    <row r="24" spans="2:4" ht="15">
      <c r="B24" t="s">
        <v>406</v>
      </c>
      <c r="C24" s="16">
        <v>2</v>
      </c>
      <c r="D24" s="16">
        <v>2783.08</v>
      </c>
    </row>
    <row r="25" spans="2:4" ht="15">
      <c r="B25" t="s">
        <v>575</v>
      </c>
      <c r="C25" s="16">
        <v>2</v>
      </c>
      <c r="D25" s="16">
        <v>2783.08</v>
      </c>
    </row>
    <row r="26" spans="2:4" ht="15">
      <c r="B26" t="s">
        <v>495</v>
      </c>
      <c r="C26" s="16">
        <v>1</v>
      </c>
      <c r="D26" s="16">
        <v>1391.54</v>
      </c>
    </row>
    <row r="27" spans="2:4" ht="15">
      <c r="B27" t="s">
        <v>407</v>
      </c>
      <c r="C27" s="16">
        <v>2</v>
      </c>
      <c r="D27" s="16">
        <v>2783.08</v>
      </c>
    </row>
    <row r="28" spans="2:4" ht="15">
      <c r="B28" t="s">
        <v>298</v>
      </c>
      <c r="C28" s="16">
        <v>2</v>
      </c>
      <c r="D28" s="16">
        <v>2783.08</v>
      </c>
    </row>
    <row r="29" spans="2:4" ht="15">
      <c r="B29" t="s">
        <v>533</v>
      </c>
      <c r="C29" s="16">
        <v>1</v>
      </c>
      <c r="D29" s="16">
        <v>1391.54</v>
      </c>
    </row>
    <row r="30" spans="2:4" ht="15">
      <c r="B30" t="s">
        <v>512</v>
      </c>
      <c r="C30" s="16">
        <v>8</v>
      </c>
      <c r="D30" s="16">
        <v>11132.32</v>
      </c>
    </row>
    <row r="31" spans="2:4" ht="15">
      <c r="B31" t="s">
        <v>496</v>
      </c>
      <c r="C31" s="16">
        <v>1</v>
      </c>
      <c r="D31" s="16">
        <v>1391.54</v>
      </c>
    </row>
    <row r="32" spans="2:4" ht="15">
      <c r="B32" t="s">
        <v>299</v>
      </c>
      <c r="C32" s="16">
        <v>4</v>
      </c>
      <c r="D32" s="16">
        <v>5566.16</v>
      </c>
    </row>
    <row r="33" spans="2:4" ht="15">
      <c r="B33" t="s">
        <v>541</v>
      </c>
      <c r="C33" s="16">
        <v>9</v>
      </c>
      <c r="D33" s="16">
        <v>12523.86</v>
      </c>
    </row>
    <row r="34" spans="2:4" ht="15">
      <c r="B34" t="s">
        <v>542</v>
      </c>
      <c r="C34" s="16">
        <v>3</v>
      </c>
      <c r="D34" s="16">
        <v>4174.62</v>
      </c>
    </row>
    <row r="35" spans="2:4" ht="15">
      <c r="B35" t="s">
        <v>421</v>
      </c>
      <c r="C35" s="16">
        <v>1</v>
      </c>
      <c r="D35" s="16">
        <v>1391.54</v>
      </c>
    </row>
    <row r="36" spans="2:4" ht="15">
      <c r="B36" t="s">
        <v>518</v>
      </c>
      <c r="C36" s="16">
        <v>4</v>
      </c>
      <c r="D36" s="16">
        <v>5566.16</v>
      </c>
    </row>
    <row r="37" spans="2:4" ht="15">
      <c r="B37" t="s">
        <v>300</v>
      </c>
      <c r="C37" s="16">
        <v>25</v>
      </c>
      <c r="D37" s="16">
        <v>34788.5</v>
      </c>
    </row>
    <row r="38" spans="2:4" ht="15">
      <c r="B38" t="s">
        <v>584</v>
      </c>
      <c r="C38" s="16">
        <v>6</v>
      </c>
      <c r="D38" s="16">
        <v>8349.24</v>
      </c>
    </row>
    <row r="39" spans="2:4" ht="15">
      <c r="B39" t="s">
        <v>134</v>
      </c>
      <c r="C39" s="16">
        <v>3</v>
      </c>
      <c r="D39" s="16">
        <v>4174.62</v>
      </c>
    </row>
    <row r="40" spans="2:4" ht="15">
      <c r="B40" t="s">
        <v>513</v>
      </c>
      <c r="C40" s="16">
        <v>1</v>
      </c>
      <c r="D40" s="16">
        <v>1391.54</v>
      </c>
    </row>
    <row r="41" spans="2:4" ht="15">
      <c r="B41" t="s">
        <v>470</v>
      </c>
      <c r="C41" s="16">
        <v>4</v>
      </c>
      <c r="D41" s="16">
        <v>5566.16</v>
      </c>
    </row>
    <row r="42" spans="2:4" ht="15">
      <c r="B42" t="s">
        <v>520</v>
      </c>
      <c r="C42" s="16">
        <v>2</v>
      </c>
      <c r="D42" s="16">
        <v>2783.08</v>
      </c>
    </row>
    <row r="43" spans="2:4" ht="15">
      <c r="B43" t="s">
        <v>454</v>
      </c>
      <c r="C43" s="16">
        <v>1</v>
      </c>
      <c r="D43" s="16">
        <v>1391.54</v>
      </c>
    </row>
    <row r="44" spans="2:4" ht="15">
      <c r="B44" t="s">
        <v>301</v>
      </c>
      <c r="C44" s="16">
        <v>2</v>
      </c>
      <c r="D44" s="16">
        <v>2783.08</v>
      </c>
    </row>
    <row r="45" spans="2:4" ht="15">
      <c r="B45" t="s">
        <v>543</v>
      </c>
      <c r="C45" s="16">
        <v>5</v>
      </c>
      <c r="D45" s="16">
        <v>6957.7</v>
      </c>
    </row>
    <row r="46" spans="2:4" ht="15">
      <c r="B46" t="s">
        <v>422</v>
      </c>
      <c r="C46" s="16">
        <v>2</v>
      </c>
      <c r="D46" s="16">
        <v>2783.08</v>
      </c>
    </row>
    <row r="47" spans="2:4" ht="15">
      <c r="B47" t="s">
        <v>133</v>
      </c>
      <c r="C47" s="16">
        <v>3</v>
      </c>
      <c r="D47" s="16">
        <v>4174.62</v>
      </c>
    </row>
    <row r="48" spans="2:4" ht="15">
      <c r="B48" t="s">
        <v>573</v>
      </c>
      <c r="C48" s="16">
        <v>1</v>
      </c>
      <c r="D48" s="16">
        <v>1391.54</v>
      </c>
    </row>
    <row r="49" spans="2:4" ht="15">
      <c r="B49" t="s">
        <v>455</v>
      </c>
      <c r="C49" s="16">
        <v>1</v>
      </c>
      <c r="D49" s="16">
        <v>1391.54</v>
      </c>
    </row>
    <row r="50" spans="2:4" ht="15">
      <c r="B50" t="s">
        <v>445</v>
      </c>
      <c r="C50" s="16">
        <v>1</v>
      </c>
      <c r="D50" s="16">
        <v>1391.54</v>
      </c>
    </row>
    <row r="51" spans="2:4" ht="15">
      <c r="B51" t="s">
        <v>544</v>
      </c>
      <c r="C51" s="16">
        <v>3</v>
      </c>
      <c r="D51" s="16">
        <v>4174.62</v>
      </c>
    </row>
    <row r="52" spans="2:4" ht="15">
      <c r="B52" t="s">
        <v>303</v>
      </c>
      <c r="C52" s="16">
        <v>54</v>
      </c>
      <c r="D52" s="16">
        <v>75143.16</v>
      </c>
    </row>
    <row r="53" spans="2:4" ht="15">
      <c r="B53" t="s">
        <v>28</v>
      </c>
      <c r="C53" s="16">
        <v>5</v>
      </c>
      <c r="D53" s="16">
        <v>6957.7</v>
      </c>
    </row>
    <row r="54" spans="2:4" ht="15">
      <c r="B54" t="s">
        <v>304</v>
      </c>
      <c r="C54" s="16">
        <v>8</v>
      </c>
      <c r="D54" s="16">
        <v>11132.32</v>
      </c>
    </row>
    <row r="55" spans="2:4" ht="15">
      <c r="B55" t="s">
        <v>577</v>
      </c>
      <c r="C55" s="16">
        <v>1</v>
      </c>
      <c r="D55" s="16">
        <v>1391.54</v>
      </c>
    </row>
    <row r="56" spans="2:4" ht="15">
      <c r="B56" t="s">
        <v>578</v>
      </c>
      <c r="C56" s="16">
        <v>2</v>
      </c>
      <c r="D56" s="16">
        <v>2783.08</v>
      </c>
    </row>
    <row r="57" spans="2:4" ht="15">
      <c r="B57" t="s">
        <v>467</v>
      </c>
      <c r="C57" s="16">
        <v>1</v>
      </c>
      <c r="D57" s="16">
        <v>1391.54</v>
      </c>
    </row>
    <row r="58" spans="2:4" ht="15">
      <c r="B58" t="s">
        <v>306</v>
      </c>
      <c r="C58" s="16">
        <v>3</v>
      </c>
      <c r="D58" s="16">
        <v>4174.62</v>
      </c>
    </row>
    <row r="59" spans="2:4" ht="15">
      <c r="B59" t="s">
        <v>417</v>
      </c>
      <c r="C59" s="16">
        <v>1</v>
      </c>
      <c r="D59" s="16">
        <v>1391.54</v>
      </c>
    </row>
    <row r="60" spans="2:4" ht="15">
      <c r="B60" t="s">
        <v>585</v>
      </c>
      <c r="C60" s="16">
        <v>8</v>
      </c>
      <c r="D60" s="16">
        <v>11132.32</v>
      </c>
    </row>
    <row r="61" spans="2:4" ht="15">
      <c r="B61" t="s">
        <v>32</v>
      </c>
      <c r="C61" s="16">
        <v>1</v>
      </c>
      <c r="D61" s="16">
        <v>1391.54</v>
      </c>
    </row>
    <row r="62" spans="2:4" ht="15">
      <c r="B62" t="s">
        <v>498</v>
      </c>
      <c r="C62" s="16">
        <v>3</v>
      </c>
      <c r="D62" s="16">
        <v>4174.62</v>
      </c>
    </row>
    <row r="63" spans="2:4" ht="15">
      <c r="B63" t="s">
        <v>521</v>
      </c>
      <c r="C63" s="16">
        <v>5</v>
      </c>
      <c r="D63" s="16">
        <v>6957.7</v>
      </c>
    </row>
    <row r="64" spans="2:4" ht="15">
      <c r="B64" t="s">
        <v>547</v>
      </c>
      <c r="C64" s="16">
        <v>2</v>
      </c>
      <c r="D64" s="16">
        <v>2783.08</v>
      </c>
    </row>
    <row r="65" spans="2:4" ht="15">
      <c r="B65" t="s">
        <v>499</v>
      </c>
      <c r="C65" s="16">
        <v>1</v>
      </c>
      <c r="D65" s="16">
        <v>1391.54</v>
      </c>
    </row>
    <row r="66" spans="2:4" ht="15">
      <c r="B66" t="s">
        <v>423</v>
      </c>
      <c r="C66" s="16">
        <v>1</v>
      </c>
      <c r="D66" s="16">
        <v>1391.54</v>
      </c>
    </row>
    <row r="67" spans="2:4" ht="15">
      <c r="B67" t="s">
        <v>514</v>
      </c>
      <c r="C67" s="16">
        <v>2</v>
      </c>
      <c r="D67" s="16">
        <v>2783.08</v>
      </c>
    </row>
    <row r="68" spans="2:4" ht="15">
      <c r="B68" t="s">
        <v>414</v>
      </c>
      <c r="C68" s="16">
        <v>1</v>
      </c>
      <c r="D68" s="16">
        <v>1391.54</v>
      </c>
    </row>
    <row r="69" spans="2:4" ht="15">
      <c r="B69" t="s">
        <v>433</v>
      </c>
      <c r="C69" s="16">
        <v>1</v>
      </c>
      <c r="D69" s="16">
        <v>1391.54</v>
      </c>
    </row>
    <row r="70" spans="2:4" ht="15">
      <c r="B70" t="s">
        <v>586</v>
      </c>
      <c r="C70" s="16">
        <v>2</v>
      </c>
      <c r="D70" s="16">
        <v>2783.08</v>
      </c>
    </row>
    <row r="71" spans="2:4" ht="15">
      <c r="B71" t="s">
        <v>500</v>
      </c>
      <c r="C71" s="16">
        <v>2</v>
      </c>
      <c r="D71" s="16">
        <v>2783.08</v>
      </c>
    </row>
    <row r="72" spans="2:4" ht="15">
      <c r="B72" t="s">
        <v>447</v>
      </c>
      <c r="C72" s="16">
        <v>2</v>
      </c>
      <c r="D72" s="16">
        <v>2783.08</v>
      </c>
    </row>
    <row r="73" spans="2:4" ht="15">
      <c r="B73" t="s">
        <v>308</v>
      </c>
      <c r="C73" s="16">
        <v>5</v>
      </c>
      <c r="D73" s="16">
        <v>6957.7</v>
      </c>
    </row>
    <row r="74" spans="2:4" ht="15">
      <c r="B74" t="s">
        <v>501</v>
      </c>
      <c r="C74" s="16">
        <v>2</v>
      </c>
      <c r="D74" s="16">
        <v>2783.08</v>
      </c>
    </row>
    <row r="75" spans="2:4" ht="15">
      <c r="B75" t="s">
        <v>427</v>
      </c>
      <c r="C75" s="16">
        <v>1</v>
      </c>
      <c r="D75" s="16">
        <v>1391.54</v>
      </c>
    </row>
    <row r="76" spans="2:4" ht="15">
      <c r="B76" t="s">
        <v>125</v>
      </c>
      <c r="C76" s="16">
        <v>2</v>
      </c>
      <c r="D76" s="16">
        <v>2783.08</v>
      </c>
    </row>
    <row r="77" spans="2:4" ht="15">
      <c r="B77" t="s">
        <v>386</v>
      </c>
      <c r="C77" s="16">
        <v>7</v>
      </c>
      <c r="D77" s="16">
        <v>9740.779999999999</v>
      </c>
    </row>
    <row r="78" spans="2:4" ht="15">
      <c r="B78" t="s">
        <v>548</v>
      </c>
      <c r="C78" s="16">
        <v>2</v>
      </c>
      <c r="D78" s="16">
        <v>2783.08</v>
      </c>
    </row>
    <row r="79" spans="2:4" ht="15">
      <c r="B79" t="s">
        <v>410</v>
      </c>
      <c r="C79" s="16">
        <v>6</v>
      </c>
      <c r="D79" s="16">
        <v>8349.24</v>
      </c>
    </row>
    <row r="80" spans="2:4" ht="15">
      <c r="B80" t="s">
        <v>411</v>
      </c>
      <c r="C80" s="16">
        <v>1</v>
      </c>
      <c r="D80" s="16">
        <v>1391.54</v>
      </c>
    </row>
    <row r="81" spans="2:4" ht="15">
      <c r="B81" t="s">
        <v>396</v>
      </c>
      <c r="C81" s="16">
        <v>5</v>
      </c>
      <c r="D81" s="16">
        <v>6957.7</v>
      </c>
    </row>
    <row r="82" spans="2:4" ht="15">
      <c r="B82" t="s">
        <v>457</v>
      </c>
      <c r="C82" s="16">
        <v>4</v>
      </c>
      <c r="D82" s="16">
        <v>5566.16</v>
      </c>
    </row>
    <row r="83" spans="2:4" ht="15">
      <c r="B83" t="s">
        <v>121</v>
      </c>
      <c r="C83" s="16">
        <v>11</v>
      </c>
      <c r="D83" s="16">
        <v>15306.939999999999</v>
      </c>
    </row>
    <row r="84" spans="2:4" ht="15">
      <c r="B84" t="s">
        <v>535</v>
      </c>
      <c r="C84" s="16">
        <v>1</v>
      </c>
      <c r="D84" s="16">
        <v>1391.54</v>
      </c>
    </row>
    <row r="85" spans="2:4" ht="15">
      <c r="B85" t="s">
        <v>434</v>
      </c>
      <c r="C85" s="16">
        <v>9</v>
      </c>
      <c r="D85" s="16">
        <v>12523.859999999999</v>
      </c>
    </row>
    <row r="86" spans="2:4" ht="15">
      <c r="B86" t="s">
        <v>549</v>
      </c>
      <c r="C86" s="16">
        <v>1</v>
      </c>
      <c r="D86" s="16">
        <v>1391.54</v>
      </c>
    </row>
    <row r="87" spans="2:4" ht="15">
      <c r="B87" t="s">
        <v>579</v>
      </c>
      <c r="C87" s="16">
        <v>2</v>
      </c>
      <c r="D87" s="16">
        <v>2783.08</v>
      </c>
    </row>
    <row r="88" spans="2:4" ht="15">
      <c r="B88" t="s">
        <v>384</v>
      </c>
      <c r="C88" s="16">
        <v>4</v>
      </c>
      <c r="D88" s="16">
        <v>5566.16</v>
      </c>
    </row>
    <row r="89" spans="2:4" ht="15">
      <c r="B89" t="s">
        <v>310</v>
      </c>
      <c r="C89" s="16">
        <v>10</v>
      </c>
      <c r="D89" s="16">
        <v>13915.4</v>
      </c>
    </row>
    <row r="90" spans="2:4" ht="15">
      <c r="B90" t="s">
        <v>505</v>
      </c>
      <c r="C90" s="16">
        <v>1</v>
      </c>
      <c r="D90" s="16">
        <v>1391.54</v>
      </c>
    </row>
    <row r="91" spans="2:4" ht="15">
      <c r="B91" t="s">
        <v>425</v>
      </c>
      <c r="C91" s="16">
        <v>2</v>
      </c>
      <c r="D91" s="16">
        <v>2783.08</v>
      </c>
    </row>
    <row r="92" spans="2:4" ht="15">
      <c r="B92" t="s">
        <v>311</v>
      </c>
      <c r="C92" s="16">
        <v>15</v>
      </c>
      <c r="D92" s="16">
        <v>20873.1</v>
      </c>
    </row>
    <row r="93" spans="2:4" ht="15">
      <c r="B93" t="s">
        <v>523</v>
      </c>
      <c r="C93" s="16">
        <v>3</v>
      </c>
      <c r="D93" s="16">
        <v>4174.62</v>
      </c>
    </row>
    <row r="94" spans="2:4" ht="15">
      <c r="B94" t="s">
        <v>40</v>
      </c>
      <c r="C94" s="16">
        <v>2</v>
      </c>
      <c r="D94" s="16">
        <v>2783.08</v>
      </c>
    </row>
    <row r="95" spans="2:4" ht="15">
      <c r="B95" t="s">
        <v>312</v>
      </c>
      <c r="C95" s="16">
        <v>15</v>
      </c>
      <c r="D95" s="16">
        <v>20873.1</v>
      </c>
    </row>
    <row r="96" spans="2:4" ht="15">
      <c r="B96" t="s">
        <v>448</v>
      </c>
      <c r="C96" s="16">
        <v>1</v>
      </c>
      <c r="D96" s="16">
        <v>1391.54</v>
      </c>
    </row>
    <row r="97" spans="2:4" ht="15">
      <c r="B97" t="s">
        <v>459</v>
      </c>
      <c r="C97" s="16">
        <v>4</v>
      </c>
      <c r="D97" s="16">
        <v>5566.16</v>
      </c>
    </row>
    <row r="98" spans="2:4" ht="15">
      <c r="B98" t="s">
        <v>574</v>
      </c>
      <c r="C98" s="16">
        <v>2</v>
      </c>
      <c r="D98" s="16">
        <v>2783.08</v>
      </c>
    </row>
    <row r="99" spans="2:4" ht="15">
      <c r="B99" t="s">
        <v>587</v>
      </c>
      <c r="C99" s="16">
        <v>8</v>
      </c>
      <c r="D99" s="16">
        <v>11132.32</v>
      </c>
    </row>
    <row r="100" spans="2:4" ht="15">
      <c r="B100" t="s">
        <v>471</v>
      </c>
      <c r="C100" s="16">
        <v>1</v>
      </c>
      <c r="D100" s="16">
        <v>1391.54</v>
      </c>
    </row>
    <row r="101" spans="2:4" ht="15">
      <c r="B101" t="s">
        <v>460</v>
      </c>
      <c r="C101" s="16">
        <v>2</v>
      </c>
      <c r="D101" s="16">
        <v>2783.08</v>
      </c>
    </row>
    <row r="102" spans="2:4" ht="15">
      <c r="B102" t="s">
        <v>397</v>
      </c>
      <c r="C102" s="16">
        <v>1</v>
      </c>
      <c r="D102" s="16">
        <v>1391.54</v>
      </c>
    </row>
    <row r="103" spans="2:4" ht="15">
      <c r="B103" t="s">
        <v>412</v>
      </c>
      <c r="C103" s="16">
        <v>2</v>
      </c>
      <c r="D103" s="16">
        <v>2783.08</v>
      </c>
    </row>
    <row r="104" spans="2:4" ht="15">
      <c r="B104" t="s">
        <v>413</v>
      </c>
      <c r="C104" s="16">
        <v>1</v>
      </c>
      <c r="D104" s="16">
        <v>1391.54</v>
      </c>
    </row>
    <row r="105" spans="2:4" ht="15">
      <c r="B105" t="s">
        <v>314</v>
      </c>
      <c r="C105" s="16">
        <v>15</v>
      </c>
      <c r="D105" s="16">
        <v>20873.1</v>
      </c>
    </row>
    <row r="106" spans="2:4" ht="15">
      <c r="B106" t="s">
        <v>398</v>
      </c>
      <c r="C106" s="16">
        <v>3</v>
      </c>
      <c r="D106" s="16">
        <v>4174.62</v>
      </c>
    </row>
    <row r="107" spans="2:4" ht="15">
      <c r="B107" t="s">
        <v>426</v>
      </c>
      <c r="C107" s="16">
        <v>11</v>
      </c>
      <c r="D107" s="16">
        <v>15306.94</v>
      </c>
    </row>
    <row r="108" spans="2:4" ht="15">
      <c r="B108" t="s">
        <v>428</v>
      </c>
      <c r="C108" s="16">
        <v>1</v>
      </c>
      <c r="D108" s="16">
        <v>1391.54</v>
      </c>
    </row>
    <row r="109" spans="2:4" ht="15">
      <c r="B109" t="s">
        <v>126</v>
      </c>
      <c r="C109" s="16">
        <v>3</v>
      </c>
      <c r="D109" s="16">
        <v>4174.62</v>
      </c>
    </row>
    <row r="110" spans="2:4" ht="15">
      <c r="B110" t="s">
        <v>525</v>
      </c>
      <c r="C110" s="16">
        <v>5</v>
      </c>
      <c r="D110" s="16">
        <v>6957.7</v>
      </c>
    </row>
    <row r="111" spans="2:4" ht="15">
      <c r="B111" t="s">
        <v>526</v>
      </c>
      <c r="C111" s="16">
        <v>5</v>
      </c>
      <c r="D111" s="16">
        <v>6957.7</v>
      </c>
    </row>
    <row r="112" spans="2:4" ht="15">
      <c r="B112" t="s">
        <v>461</v>
      </c>
      <c r="C112" s="16">
        <v>4</v>
      </c>
      <c r="D112" s="16">
        <v>5566.16</v>
      </c>
    </row>
    <row r="113" spans="2:4" ht="15">
      <c r="B113" t="s">
        <v>436</v>
      </c>
      <c r="C113" s="16">
        <v>1</v>
      </c>
      <c r="D113" s="16">
        <v>1391.54</v>
      </c>
    </row>
    <row r="114" spans="2:4" ht="15">
      <c r="B114" t="s">
        <v>451</v>
      </c>
      <c r="C114" s="16">
        <v>1</v>
      </c>
      <c r="D114" s="16">
        <v>1391.54</v>
      </c>
    </row>
    <row r="115" spans="2:4" ht="15">
      <c r="B115" t="s">
        <v>315</v>
      </c>
      <c r="C115" s="16">
        <v>6</v>
      </c>
      <c r="D115" s="16">
        <v>8349.24</v>
      </c>
    </row>
    <row r="116" spans="2:4" ht="15">
      <c r="B116" t="s">
        <v>438</v>
      </c>
      <c r="C116" s="16">
        <v>2</v>
      </c>
      <c r="D116" s="16">
        <v>2783.08</v>
      </c>
    </row>
    <row r="117" spans="2:4" ht="15">
      <c r="B117" t="s">
        <v>551</v>
      </c>
      <c r="C117" s="16">
        <v>3</v>
      </c>
      <c r="D117" s="16">
        <v>4174.62</v>
      </c>
    </row>
    <row r="118" spans="2:4" ht="15">
      <c r="B118" t="s">
        <v>552</v>
      </c>
      <c r="C118" s="16">
        <v>3</v>
      </c>
      <c r="D118" s="16">
        <v>4174.62</v>
      </c>
    </row>
    <row r="119" spans="2:4" ht="15">
      <c r="B119" t="s">
        <v>439</v>
      </c>
      <c r="C119" s="16">
        <v>1</v>
      </c>
      <c r="D119" s="16">
        <v>1391.54</v>
      </c>
    </row>
    <row r="120" spans="2:4" ht="15">
      <c r="B120" t="s">
        <v>491</v>
      </c>
      <c r="C120" s="16">
        <v>1</v>
      </c>
      <c r="D120" s="16">
        <v>1391.54</v>
      </c>
    </row>
    <row r="121" spans="2:4" ht="15">
      <c r="B121" t="s">
        <v>580</v>
      </c>
      <c r="C121" s="16">
        <v>1</v>
      </c>
      <c r="D121" s="16">
        <v>1391.54</v>
      </c>
    </row>
    <row r="122" spans="2:4" ht="15">
      <c r="B122" t="s">
        <v>45</v>
      </c>
      <c r="C122" s="16">
        <v>1</v>
      </c>
      <c r="D122" s="16">
        <v>1391.54</v>
      </c>
    </row>
    <row r="123" spans="2:4" ht="15">
      <c r="B123" t="s">
        <v>135</v>
      </c>
      <c r="C123" s="16">
        <v>2</v>
      </c>
      <c r="D123" s="16">
        <v>2783.08</v>
      </c>
    </row>
    <row r="124" spans="2:4" ht="15">
      <c r="B124" t="s">
        <v>462</v>
      </c>
      <c r="C124" s="16">
        <v>3</v>
      </c>
      <c r="D124" s="16">
        <v>4174.62</v>
      </c>
    </row>
    <row r="125" spans="2:4" ht="15">
      <c r="B125" t="s">
        <v>48</v>
      </c>
      <c r="C125" s="16">
        <v>1</v>
      </c>
      <c r="D125" s="16">
        <v>1391.54</v>
      </c>
    </row>
    <row r="126" spans="2:4" ht="15">
      <c r="B126" t="s">
        <v>516</v>
      </c>
      <c r="C126" s="16">
        <v>14</v>
      </c>
      <c r="D126" s="16">
        <v>19481.559999999998</v>
      </c>
    </row>
    <row r="127" spans="2:4" ht="15">
      <c r="B127" t="s">
        <v>389</v>
      </c>
      <c r="C127" s="16">
        <v>4</v>
      </c>
      <c r="D127" s="16">
        <v>5566.16</v>
      </c>
    </row>
    <row r="128" spans="2:4" ht="15">
      <c r="B128" t="s">
        <v>317</v>
      </c>
      <c r="C128" s="16">
        <v>1</v>
      </c>
      <c r="D128" s="16">
        <v>1391.54</v>
      </c>
    </row>
    <row r="129" spans="2:4" ht="15">
      <c r="B129" t="s">
        <v>528</v>
      </c>
      <c r="C129" s="16">
        <v>1</v>
      </c>
      <c r="D129" s="16">
        <v>1391.54</v>
      </c>
    </row>
    <row r="130" spans="2:4" ht="15">
      <c r="B130" t="s">
        <v>419</v>
      </c>
      <c r="C130" s="16">
        <v>6</v>
      </c>
      <c r="D130" s="16">
        <v>8349.24</v>
      </c>
    </row>
    <row r="131" spans="2:4" ht="15">
      <c r="B131" t="s">
        <v>132</v>
      </c>
      <c r="C131" s="16">
        <v>1</v>
      </c>
      <c r="D131" s="16">
        <v>1391.54</v>
      </c>
    </row>
    <row r="132" spans="2:4" ht="15">
      <c r="B132" t="s">
        <v>401</v>
      </c>
      <c r="C132" s="16">
        <v>1</v>
      </c>
      <c r="D132" s="16">
        <v>1391.54</v>
      </c>
    </row>
    <row r="133" spans="2:4" ht="15">
      <c r="B133" t="s">
        <v>402</v>
      </c>
      <c r="C133" s="16">
        <v>3</v>
      </c>
      <c r="D133" s="16">
        <v>4174.62</v>
      </c>
    </row>
    <row r="134" spans="2:4" ht="15">
      <c r="B134" t="s">
        <v>553</v>
      </c>
      <c r="C134" s="16">
        <v>2</v>
      </c>
      <c r="D134" s="16">
        <v>2783.08</v>
      </c>
    </row>
    <row r="135" spans="2:4" ht="15">
      <c r="B135" t="s">
        <v>589</v>
      </c>
      <c r="C135" s="16">
        <v>2</v>
      </c>
      <c r="D135" s="16">
        <v>2783.08</v>
      </c>
    </row>
    <row r="136" spans="2:4" ht="15">
      <c r="B136" t="s">
        <v>403</v>
      </c>
      <c r="C136" s="16">
        <v>1</v>
      </c>
      <c r="D136" s="16">
        <v>1391.54</v>
      </c>
    </row>
    <row r="137" spans="2:4" ht="15">
      <c r="B137" t="s">
        <v>441</v>
      </c>
      <c r="C137" s="16">
        <v>4</v>
      </c>
      <c r="D137" s="16">
        <v>5566.16</v>
      </c>
    </row>
    <row r="138" spans="2:4" ht="15">
      <c r="B138" t="s">
        <v>404</v>
      </c>
      <c r="C138" s="16">
        <v>2</v>
      </c>
      <c r="D138" s="16">
        <v>2783.08</v>
      </c>
    </row>
    <row r="139" spans="2:4" ht="15">
      <c r="B139" t="s">
        <v>554</v>
      </c>
      <c r="C139" s="16">
        <v>6</v>
      </c>
      <c r="D139" s="16">
        <v>8349.24</v>
      </c>
    </row>
    <row r="140" spans="2:4" ht="15">
      <c r="B140" t="s">
        <v>319</v>
      </c>
      <c r="C140" s="16">
        <v>1</v>
      </c>
      <c r="D140" s="16">
        <v>1391.54</v>
      </c>
    </row>
    <row r="141" spans="2:4" ht="15">
      <c r="B141" t="s">
        <v>493</v>
      </c>
      <c r="C141" s="16">
        <v>1</v>
      </c>
      <c r="D141" s="16">
        <v>1391.54</v>
      </c>
    </row>
    <row r="142" spans="2:4" ht="15">
      <c r="B142" t="s">
        <v>320</v>
      </c>
      <c r="C142" s="16">
        <v>20</v>
      </c>
      <c r="D142" s="16">
        <v>27830.8</v>
      </c>
    </row>
    <row r="143" spans="2:4" ht="15">
      <c r="B143" t="s">
        <v>442</v>
      </c>
      <c r="C143" s="16">
        <v>5</v>
      </c>
      <c r="D143" s="16">
        <v>6957.7</v>
      </c>
    </row>
    <row r="144" spans="2:4" ht="15">
      <c r="B144" t="s">
        <v>531</v>
      </c>
      <c r="C144" s="16">
        <v>8</v>
      </c>
      <c r="D144" s="16">
        <v>11132.32</v>
      </c>
    </row>
    <row r="145" spans="2:4" ht="15">
      <c r="B145" t="s">
        <v>532</v>
      </c>
      <c r="C145" s="16">
        <v>5</v>
      </c>
      <c r="D145" s="16">
        <v>6957.7</v>
      </c>
    </row>
    <row r="146" spans="2:4" ht="15">
      <c r="B146" t="s">
        <v>385</v>
      </c>
      <c r="C146" s="16">
        <v>5</v>
      </c>
      <c r="D146" s="16">
        <v>6957.7</v>
      </c>
    </row>
    <row r="147" spans="2:4" ht="15">
      <c r="B147" t="s">
        <v>555</v>
      </c>
      <c r="C147" s="16">
        <v>1</v>
      </c>
      <c r="D147" s="16">
        <v>1391.54</v>
      </c>
    </row>
    <row r="148" spans="1:4" ht="15">
      <c r="A148" t="s">
        <v>996</v>
      </c>
      <c r="C148" s="16">
        <v>521</v>
      </c>
      <c r="D148" s="16">
        <v>724992.34</v>
      </c>
    </row>
    <row r="149" spans="1:4" ht="15">
      <c r="A149" t="s">
        <v>271</v>
      </c>
      <c r="B149" t="s">
        <v>394</v>
      </c>
      <c r="C149" s="16">
        <v>1</v>
      </c>
      <c r="D149" s="16">
        <v>1386.1</v>
      </c>
    </row>
    <row r="150" spans="1:4" ht="15">
      <c r="A150" t="s">
        <v>997</v>
      </c>
      <c r="C150" s="16">
        <v>1</v>
      </c>
      <c r="D150" s="16">
        <v>1386.1</v>
      </c>
    </row>
    <row r="151" spans="1:4" ht="15">
      <c r="A151" t="s">
        <v>242</v>
      </c>
      <c r="B151" t="s">
        <v>296</v>
      </c>
      <c r="C151" s="16">
        <v>6</v>
      </c>
      <c r="D151" s="16">
        <v>2834.58</v>
      </c>
    </row>
    <row r="152" spans="2:4" ht="15">
      <c r="B152" t="s">
        <v>517</v>
      </c>
      <c r="C152" s="16">
        <v>2</v>
      </c>
      <c r="D152" s="16">
        <v>944.86</v>
      </c>
    </row>
    <row r="153" spans="2:4" ht="15">
      <c r="B153" t="s">
        <v>512</v>
      </c>
      <c r="C153" s="16">
        <v>1</v>
      </c>
      <c r="D153" s="16">
        <v>472.43</v>
      </c>
    </row>
    <row r="154" spans="2:4" ht="15">
      <c r="B154" t="s">
        <v>299</v>
      </c>
      <c r="C154" s="16">
        <v>3</v>
      </c>
      <c r="D154" s="16">
        <v>1417.29</v>
      </c>
    </row>
    <row r="155" spans="2:4" ht="15">
      <c r="B155" t="s">
        <v>541</v>
      </c>
      <c r="C155" s="16">
        <v>8</v>
      </c>
      <c r="D155" s="16">
        <v>3779.44</v>
      </c>
    </row>
    <row r="156" spans="2:4" ht="15">
      <c r="B156" t="s">
        <v>584</v>
      </c>
      <c r="C156" s="16">
        <v>2</v>
      </c>
      <c r="D156" s="16">
        <v>944.86</v>
      </c>
    </row>
    <row r="157" spans="2:4" ht="15">
      <c r="B157" t="s">
        <v>392</v>
      </c>
      <c r="C157" s="16">
        <v>1</v>
      </c>
      <c r="D157" s="16">
        <v>472.43</v>
      </c>
    </row>
    <row r="158" spans="2:4" ht="15">
      <c r="B158" t="s">
        <v>422</v>
      </c>
      <c r="C158" s="16">
        <v>1</v>
      </c>
      <c r="D158" s="16">
        <v>472.43</v>
      </c>
    </row>
    <row r="159" spans="2:4" ht="15">
      <c r="B159" t="s">
        <v>465</v>
      </c>
      <c r="C159" s="16">
        <v>1</v>
      </c>
      <c r="D159" s="16">
        <v>472.43</v>
      </c>
    </row>
    <row r="160" spans="2:4" ht="15">
      <c r="B160" t="s">
        <v>303</v>
      </c>
      <c r="C160" s="16">
        <v>14</v>
      </c>
      <c r="D160" s="16">
        <v>6614.02</v>
      </c>
    </row>
    <row r="161" spans="2:4" ht="15">
      <c r="B161" t="s">
        <v>304</v>
      </c>
      <c r="C161" s="16">
        <v>10</v>
      </c>
      <c r="D161" s="16">
        <v>4724.3</v>
      </c>
    </row>
    <row r="162" spans="2:4" ht="15">
      <c r="B162" t="s">
        <v>585</v>
      </c>
      <c r="C162" s="16">
        <v>2</v>
      </c>
      <c r="D162" s="16">
        <v>944.86</v>
      </c>
    </row>
    <row r="163" spans="2:4" ht="15">
      <c r="B163" t="s">
        <v>32</v>
      </c>
      <c r="C163" s="16">
        <v>2</v>
      </c>
      <c r="D163" s="16">
        <v>944.86</v>
      </c>
    </row>
    <row r="164" spans="2:4" ht="15">
      <c r="B164" t="s">
        <v>475</v>
      </c>
      <c r="C164" s="16">
        <v>1</v>
      </c>
      <c r="D164" s="16">
        <v>472.43</v>
      </c>
    </row>
    <row r="165" spans="2:4" ht="15">
      <c r="B165" t="s">
        <v>498</v>
      </c>
      <c r="C165" s="16">
        <v>1</v>
      </c>
      <c r="D165" s="16">
        <v>472.43</v>
      </c>
    </row>
    <row r="166" spans="2:4" ht="15">
      <c r="B166" t="s">
        <v>547</v>
      </c>
      <c r="C166" s="16">
        <v>1</v>
      </c>
      <c r="D166" s="16">
        <v>472.43</v>
      </c>
    </row>
    <row r="167" spans="2:4" ht="15">
      <c r="B167" t="s">
        <v>586</v>
      </c>
      <c r="C167" s="16">
        <v>6</v>
      </c>
      <c r="D167" s="16">
        <v>2834.58</v>
      </c>
    </row>
    <row r="168" spans="2:4" ht="15">
      <c r="B168" t="s">
        <v>478</v>
      </c>
      <c r="C168" s="16">
        <v>1</v>
      </c>
      <c r="D168" s="16">
        <v>472.43</v>
      </c>
    </row>
    <row r="169" spans="2:4" ht="15">
      <c r="B169" t="s">
        <v>386</v>
      </c>
      <c r="C169" s="16">
        <v>2</v>
      </c>
      <c r="D169" s="16">
        <v>944.86</v>
      </c>
    </row>
    <row r="170" spans="2:4" ht="15">
      <c r="B170" t="s">
        <v>410</v>
      </c>
      <c r="C170" s="16">
        <v>8</v>
      </c>
      <c r="D170" s="16">
        <v>3779.44</v>
      </c>
    </row>
    <row r="171" spans="2:4" ht="15">
      <c r="B171" t="s">
        <v>37</v>
      </c>
      <c r="C171" s="16">
        <v>1</v>
      </c>
      <c r="D171" s="16">
        <v>472.43</v>
      </c>
    </row>
    <row r="172" spans="2:4" ht="15">
      <c r="B172" t="s">
        <v>484</v>
      </c>
      <c r="C172" s="16">
        <v>1</v>
      </c>
      <c r="D172" s="16">
        <v>472.43</v>
      </c>
    </row>
    <row r="173" spans="2:4" ht="15">
      <c r="B173" t="s">
        <v>121</v>
      </c>
      <c r="C173" s="16">
        <v>5</v>
      </c>
      <c r="D173" s="16">
        <v>2362.15</v>
      </c>
    </row>
    <row r="174" spans="2:4" ht="15">
      <c r="B174" t="s">
        <v>549</v>
      </c>
      <c r="C174" s="16">
        <v>2</v>
      </c>
      <c r="D174" s="16">
        <v>944.86</v>
      </c>
    </row>
    <row r="175" spans="2:4" ht="15">
      <c r="B175" t="s">
        <v>486</v>
      </c>
      <c r="C175" s="16">
        <v>2</v>
      </c>
      <c r="D175" s="16">
        <v>944.86</v>
      </c>
    </row>
    <row r="176" spans="2:4" ht="15">
      <c r="B176" t="s">
        <v>487</v>
      </c>
      <c r="C176" s="16">
        <v>1</v>
      </c>
      <c r="D176" s="16">
        <v>472.43</v>
      </c>
    </row>
    <row r="177" spans="2:4" ht="15">
      <c r="B177" t="s">
        <v>311</v>
      </c>
      <c r="C177" s="16">
        <v>2</v>
      </c>
      <c r="D177" s="16">
        <v>944.86</v>
      </c>
    </row>
    <row r="178" spans="2:4" ht="15">
      <c r="B178" t="s">
        <v>312</v>
      </c>
      <c r="C178" s="16">
        <v>4</v>
      </c>
      <c r="D178" s="16">
        <v>1889.72</v>
      </c>
    </row>
    <row r="179" spans="2:4" ht="15">
      <c r="B179" t="s">
        <v>388</v>
      </c>
      <c r="C179" s="16">
        <v>1</v>
      </c>
      <c r="D179" s="16">
        <v>472.43</v>
      </c>
    </row>
    <row r="180" spans="2:4" ht="15">
      <c r="B180" t="s">
        <v>587</v>
      </c>
      <c r="C180" s="16">
        <v>8</v>
      </c>
      <c r="D180" s="16">
        <v>3779.44</v>
      </c>
    </row>
    <row r="181" spans="2:4" ht="15">
      <c r="B181" t="s">
        <v>314</v>
      </c>
      <c r="C181" s="16">
        <v>4</v>
      </c>
      <c r="D181" s="16">
        <v>1889.72</v>
      </c>
    </row>
    <row r="182" spans="2:4" ht="15">
      <c r="B182" t="s">
        <v>489</v>
      </c>
      <c r="C182" s="16">
        <v>4</v>
      </c>
      <c r="D182" s="16">
        <v>1889.72</v>
      </c>
    </row>
    <row r="183" spans="2:4" ht="15">
      <c r="B183" t="s">
        <v>136</v>
      </c>
      <c r="C183" s="16">
        <v>1</v>
      </c>
      <c r="D183" s="16">
        <v>472.43</v>
      </c>
    </row>
    <row r="184" spans="2:4" ht="15">
      <c r="B184" t="s">
        <v>526</v>
      </c>
      <c r="C184" s="16">
        <v>4</v>
      </c>
      <c r="D184" s="16">
        <v>1889.72</v>
      </c>
    </row>
    <row r="185" spans="2:4" ht="15">
      <c r="B185" t="s">
        <v>461</v>
      </c>
      <c r="C185" s="16">
        <v>4</v>
      </c>
      <c r="D185" s="16">
        <v>1889.72</v>
      </c>
    </row>
    <row r="186" spans="2:4" ht="15">
      <c r="B186" t="s">
        <v>469</v>
      </c>
      <c r="C186" s="16">
        <v>1</v>
      </c>
      <c r="D186" s="16">
        <v>472.43</v>
      </c>
    </row>
    <row r="187" spans="2:4" ht="15">
      <c r="B187" t="s">
        <v>516</v>
      </c>
      <c r="C187" s="16">
        <v>1</v>
      </c>
      <c r="D187" s="16">
        <v>472.43</v>
      </c>
    </row>
    <row r="188" spans="2:4" ht="15">
      <c r="B188" t="s">
        <v>318</v>
      </c>
      <c r="C188" s="16">
        <v>1</v>
      </c>
      <c r="D188" s="16">
        <v>472.43</v>
      </c>
    </row>
    <row r="189" spans="2:4" ht="15">
      <c r="B189" t="s">
        <v>589</v>
      </c>
      <c r="C189" s="16">
        <v>10</v>
      </c>
      <c r="D189" s="16">
        <v>4724.3</v>
      </c>
    </row>
    <row r="190" spans="2:4" ht="15">
      <c r="B190" t="s">
        <v>441</v>
      </c>
      <c r="C190" s="16">
        <v>8</v>
      </c>
      <c r="D190" s="16">
        <v>3779.44</v>
      </c>
    </row>
    <row r="191" spans="2:4" ht="15">
      <c r="B191" t="s">
        <v>320</v>
      </c>
      <c r="C191" s="16">
        <v>38</v>
      </c>
      <c r="D191" s="16">
        <v>17952.34</v>
      </c>
    </row>
    <row r="192" spans="2:4" ht="15">
      <c r="B192" t="s">
        <v>385</v>
      </c>
      <c r="C192" s="16">
        <v>2</v>
      </c>
      <c r="D192" s="16">
        <v>944.86</v>
      </c>
    </row>
    <row r="193" spans="1:4" ht="15">
      <c r="A193" t="s">
        <v>998</v>
      </c>
      <c r="C193" s="16">
        <v>178</v>
      </c>
      <c r="D193" s="16">
        <v>84092.54000000002</v>
      </c>
    </row>
    <row r="194" spans="1:4" ht="15">
      <c r="A194" t="s">
        <v>249</v>
      </c>
      <c r="B194" t="s">
        <v>429</v>
      </c>
      <c r="C194" s="16">
        <v>1</v>
      </c>
      <c r="D194" s="16">
        <v>449.2</v>
      </c>
    </row>
    <row r="195" spans="2:4" ht="15">
      <c r="B195" t="s">
        <v>392</v>
      </c>
      <c r="C195" s="16">
        <v>1</v>
      </c>
      <c r="D195" s="16">
        <v>449.2</v>
      </c>
    </row>
    <row r="196" spans="2:4" ht="15">
      <c r="B196" t="s">
        <v>306</v>
      </c>
      <c r="C196" s="16">
        <v>2</v>
      </c>
      <c r="D196" s="16">
        <v>898.4</v>
      </c>
    </row>
    <row r="197" spans="2:4" ht="15">
      <c r="B197" t="s">
        <v>479</v>
      </c>
      <c r="C197" s="16">
        <v>2</v>
      </c>
      <c r="D197" s="16">
        <v>898.4</v>
      </c>
    </row>
    <row r="198" spans="2:4" ht="15">
      <c r="B198" t="s">
        <v>396</v>
      </c>
      <c r="C198" s="16">
        <v>2</v>
      </c>
      <c r="D198" s="16">
        <v>898.4</v>
      </c>
    </row>
    <row r="199" spans="2:4" ht="15">
      <c r="B199" t="s">
        <v>509</v>
      </c>
      <c r="C199" s="16">
        <v>1</v>
      </c>
      <c r="D199" s="16">
        <v>449.2</v>
      </c>
    </row>
    <row r="200" spans="2:4" ht="15">
      <c r="B200" t="s">
        <v>312</v>
      </c>
      <c r="C200" s="16">
        <v>1</v>
      </c>
      <c r="D200" s="16">
        <v>449.2</v>
      </c>
    </row>
    <row r="201" spans="2:4" ht="15">
      <c r="B201" t="s">
        <v>437</v>
      </c>
      <c r="C201" s="16">
        <v>1</v>
      </c>
      <c r="D201" s="16">
        <v>449.2</v>
      </c>
    </row>
    <row r="202" spans="2:4" ht="15">
      <c r="B202" t="s">
        <v>389</v>
      </c>
      <c r="C202" s="16">
        <v>1</v>
      </c>
      <c r="D202" s="16">
        <v>449.2</v>
      </c>
    </row>
    <row r="203" spans="1:4" ht="15">
      <c r="A203" t="s">
        <v>999</v>
      </c>
      <c r="C203" s="16">
        <v>12</v>
      </c>
      <c r="D203" s="16">
        <v>5390.4</v>
      </c>
    </row>
    <row r="204" spans="1:4" ht="15">
      <c r="A204" t="s">
        <v>607</v>
      </c>
      <c r="B204" t="s">
        <v>300</v>
      </c>
      <c r="C204" s="16">
        <v>1</v>
      </c>
      <c r="D204" s="16">
        <v>443.66</v>
      </c>
    </row>
    <row r="205" spans="1:4" ht="15">
      <c r="A205" t="s">
        <v>1000</v>
      </c>
      <c r="C205" s="16">
        <v>1</v>
      </c>
      <c r="D205" s="16">
        <v>443.66</v>
      </c>
    </row>
    <row r="206" spans="1:4" ht="15">
      <c r="A206" t="s">
        <v>608</v>
      </c>
      <c r="B206" t="s">
        <v>300</v>
      </c>
      <c r="C206" s="16">
        <v>1</v>
      </c>
      <c r="D206" s="16">
        <v>167.42</v>
      </c>
    </row>
    <row r="207" spans="2:4" ht="15">
      <c r="B207" t="s">
        <v>587</v>
      </c>
      <c r="C207" s="16">
        <v>2</v>
      </c>
      <c r="D207" s="16">
        <v>334.84</v>
      </c>
    </row>
    <row r="208" spans="1:4" ht="15">
      <c r="A208" t="s">
        <v>1001</v>
      </c>
      <c r="C208" s="16">
        <v>3</v>
      </c>
      <c r="D208" s="16">
        <v>502.26</v>
      </c>
    </row>
    <row r="209" spans="1:4" ht="15">
      <c r="A209" t="s">
        <v>614</v>
      </c>
      <c r="B209" t="s">
        <v>541</v>
      </c>
      <c r="C209" s="16">
        <v>1</v>
      </c>
      <c r="D209" s="16">
        <v>143.72</v>
      </c>
    </row>
    <row r="210" spans="2:4" ht="15">
      <c r="B210" t="s">
        <v>542</v>
      </c>
      <c r="C210" s="16">
        <v>1</v>
      </c>
      <c r="D210" s="16">
        <v>143.72</v>
      </c>
    </row>
    <row r="211" spans="2:4" ht="15">
      <c r="B211" t="s">
        <v>314</v>
      </c>
      <c r="C211" s="16">
        <v>1</v>
      </c>
      <c r="D211" s="16">
        <v>143.72</v>
      </c>
    </row>
    <row r="212" spans="1:4" ht="15">
      <c r="A212" t="s">
        <v>1002</v>
      </c>
      <c r="C212" s="16">
        <v>3</v>
      </c>
      <c r="D212" s="16">
        <v>431.15999999999997</v>
      </c>
    </row>
    <row r="213" spans="1:4" ht="15">
      <c r="A213" t="s">
        <v>606</v>
      </c>
      <c r="B213" t="s">
        <v>421</v>
      </c>
      <c r="C213" s="16">
        <v>1</v>
      </c>
      <c r="D213" s="16">
        <v>224.68</v>
      </c>
    </row>
    <row r="214" spans="2:4" ht="15">
      <c r="B214" t="s">
        <v>583</v>
      </c>
      <c r="C214" s="16">
        <v>2</v>
      </c>
      <c r="D214" s="16">
        <v>449.36</v>
      </c>
    </row>
    <row r="215" spans="2:4" ht="15">
      <c r="B215" t="s">
        <v>314</v>
      </c>
      <c r="C215" s="16">
        <v>1</v>
      </c>
      <c r="D215" s="16">
        <v>224.68</v>
      </c>
    </row>
    <row r="216" spans="2:4" ht="15">
      <c r="B216" t="s">
        <v>580</v>
      </c>
      <c r="C216" s="16">
        <v>1</v>
      </c>
      <c r="D216" s="16">
        <v>224.68</v>
      </c>
    </row>
    <row r="217" spans="1:4" ht="15">
      <c r="A217" t="s">
        <v>1003</v>
      </c>
      <c r="C217" s="16">
        <v>5</v>
      </c>
      <c r="D217" s="16">
        <v>1123.4</v>
      </c>
    </row>
    <row r="218" spans="1:4" ht="15">
      <c r="A218" t="s">
        <v>266</v>
      </c>
      <c r="B218" t="s">
        <v>406</v>
      </c>
      <c r="C218" s="16">
        <v>36</v>
      </c>
      <c r="D218" s="16">
        <v>23148</v>
      </c>
    </row>
    <row r="219" spans="2:4" ht="15">
      <c r="B219" t="s">
        <v>511</v>
      </c>
      <c r="C219" s="16">
        <v>6</v>
      </c>
      <c r="D219" s="16">
        <v>3858</v>
      </c>
    </row>
    <row r="220" spans="2:4" ht="15">
      <c r="B220" t="s">
        <v>430</v>
      </c>
      <c r="C220" s="16">
        <v>14</v>
      </c>
      <c r="D220" s="16">
        <v>9002</v>
      </c>
    </row>
    <row r="221" spans="2:4" ht="15">
      <c r="B221" t="s">
        <v>431</v>
      </c>
      <c r="C221" s="16">
        <v>31</v>
      </c>
      <c r="D221" s="16">
        <v>19933</v>
      </c>
    </row>
    <row r="222" spans="2:4" ht="15">
      <c r="B222" t="s">
        <v>563</v>
      </c>
      <c r="C222" s="16">
        <v>14</v>
      </c>
      <c r="D222" s="16">
        <v>9002</v>
      </c>
    </row>
    <row r="223" spans="2:4" ht="15">
      <c r="B223" t="s">
        <v>421</v>
      </c>
      <c r="C223" s="16">
        <v>54</v>
      </c>
      <c r="D223" s="16">
        <v>34722</v>
      </c>
    </row>
    <row r="224" spans="2:4" ht="15">
      <c r="B224" t="s">
        <v>300</v>
      </c>
      <c r="C224" s="16">
        <v>34</v>
      </c>
      <c r="D224" s="16">
        <v>21862</v>
      </c>
    </row>
    <row r="225" spans="2:4" ht="15">
      <c r="B225" t="s">
        <v>453</v>
      </c>
      <c r="C225" s="16">
        <v>1</v>
      </c>
      <c r="D225" s="16">
        <v>643</v>
      </c>
    </row>
    <row r="226" spans="2:4" ht="15">
      <c r="B226" t="s">
        <v>470</v>
      </c>
      <c r="C226" s="16">
        <v>39</v>
      </c>
      <c r="D226" s="16">
        <v>25077</v>
      </c>
    </row>
    <row r="227" spans="2:4" ht="15">
      <c r="B227" t="s">
        <v>570</v>
      </c>
      <c r="C227" s="16">
        <v>4</v>
      </c>
      <c r="D227" s="16">
        <v>2572</v>
      </c>
    </row>
    <row r="228" spans="2:4" ht="15">
      <c r="B228" t="s">
        <v>422</v>
      </c>
      <c r="C228" s="16">
        <v>60</v>
      </c>
      <c r="D228" s="16">
        <v>38580</v>
      </c>
    </row>
    <row r="229" spans="2:4" ht="15">
      <c r="B229" t="s">
        <v>302</v>
      </c>
      <c r="C229" s="16">
        <v>40</v>
      </c>
      <c r="D229" s="16">
        <v>25720</v>
      </c>
    </row>
    <row r="230" spans="2:4" ht="15">
      <c r="B230" t="s">
        <v>564</v>
      </c>
      <c r="C230" s="16">
        <v>1</v>
      </c>
      <c r="D230" s="16">
        <v>643</v>
      </c>
    </row>
    <row r="231" spans="2:4" ht="15">
      <c r="B231" t="s">
        <v>467</v>
      </c>
      <c r="C231" s="16">
        <v>1</v>
      </c>
      <c r="D231" s="16">
        <v>643</v>
      </c>
    </row>
    <row r="232" spans="2:4" ht="15">
      <c r="B232" t="s">
        <v>306</v>
      </c>
      <c r="C232" s="16">
        <v>97</v>
      </c>
      <c r="D232" s="16">
        <v>62371</v>
      </c>
    </row>
    <row r="233" spans="2:4" ht="15">
      <c r="B233" t="s">
        <v>30</v>
      </c>
      <c r="C233" s="16">
        <v>1</v>
      </c>
      <c r="D233" s="16">
        <v>643</v>
      </c>
    </row>
    <row r="234" spans="2:4" ht="15">
      <c r="B234" t="s">
        <v>475</v>
      </c>
      <c r="C234" s="16">
        <v>32</v>
      </c>
      <c r="D234" s="16">
        <v>20576</v>
      </c>
    </row>
    <row r="235" spans="2:4" ht="15">
      <c r="B235" t="s">
        <v>423</v>
      </c>
      <c r="C235" s="16">
        <v>7</v>
      </c>
      <c r="D235" s="16">
        <v>4501</v>
      </c>
    </row>
    <row r="236" spans="2:4" ht="15">
      <c r="B236" t="s">
        <v>557</v>
      </c>
      <c r="C236" s="16">
        <v>1</v>
      </c>
      <c r="D236" s="16">
        <v>643</v>
      </c>
    </row>
    <row r="237" spans="2:4" ht="15">
      <c r="B237" t="s">
        <v>565</v>
      </c>
      <c r="C237" s="16">
        <v>1</v>
      </c>
      <c r="D237" s="16">
        <v>643</v>
      </c>
    </row>
    <row r="238" spans="2:4" ht="15">
      <c r="B238" t="s">
        <v>566</v>
      </c>
      <c r="C238" s="16">
        <v>11</v>
      </c>
      <c r="D238" s="16">
        <v>7073</v>
      </c>
    </row>
    <row r="239" spans="2:4" ht="15">
      <c r="B239" t="s">
        <v>558</v>
      </c>
      <c r="C239" s="16">
        <v>1</v>
      </c>
      <c r="D239" s="16">
        <v>643</v>
      </c>
    </row>
    <row r="240" spans="2:4" ht="15">
      <c r="B240" t="s">
        <v>508</v>
      </c>
      <c r="C240" s="16">
        <v>46</v>
      </c>
      <c r="D240" s="16">
        <v>29578</v>
      </c>
    </row>
    <row r="241" spans="2:4" ht="15">
      <c r="B241" t="s">
        <v>559</v>
      </c>
      <c r="C241" s="16">
        <v>1</v>
      </c>
      <c r="D241" s="16">
        <v>643</v>
      </c>
    </row>
    <row r="242" spans="2:4" ht="15">
      <c r="B242" t="s">
        <v>481</v>
      </c>
      <c r="C242" s="16">
        <v>26</v>
      </c>
      <c r="D242" s="16">
        <v>16718</v>
      </c>
    </row>
    <row r="243" spans="2:4" ht="15">
      <c r="B243" t="s">
        <v>567</v>
      </c>
      <c r="C243" s="16">
        <v>318</v>
      </c>
      <c r="D243" s="16">
        <v>204474</v>
      </c>
    </row>
    <row r="244" spans="2:4" ht="15">
      <c r="B244" t="s">
        <v>568</v>
      </c>
      <c r="C244" s="16">
        <v>2</v>
      </c>
      <c r="D244" s="16">
        <v>1286</v>
      </c>
    </row>
    <row r="245" spans="2:4" ht="15">
      <c r="B245" t="s">
        <v>560</v>
      </c>
      <c r="C245" s="16">
        <v>1</v>
      </c>
      <c r="D245" s="16">
        <v>643</v>
      </c>
    </row>
    <row r="246" spans="2:4" ht="15">
      <c r="B246" t="s">
        <v>435</v>
      </c>
      <c r="C246" s="16">
        <v>2</v>
      </c>
      <c r="D246" s="16">
        <v>1286</v>
      </c>
    </row>
    <row r="247" spans="2:4" ht="15">
      <c r="B247" t="s">
        <v>569</v>
      </c>
      <c r="C247" s="16">
        <v>15</v>
      </c>
      <c r="D247" s="16">
        <v>9645</v>
      </c>
    </row>
    <row r="248" spans="2:4" ht="15">
      <c r="B248" t="s">
        <v>38</v>
      </c>
      <c r="C248" s="16">
        <v>1</v>
      </c>
      <c r="D248" s="16">
        <v>643</v>
      </c>
    </row>
    <row r="249" spans="2:4" ht="15">
      <c r="B249" t="s">
        <v>571</v>
      </c>
      <c r="C249" s="16">
        <v>82</v>
      </c>
      <c r="D249" s="16">
        <v>52726</v>
      </c>
    </row>
    <row r="250" spans="2:4" ht="15">
      <c r="B250" t="s">
        <v>471</v>
      </c>
      <c r="C250" s="16">
        <v>17</v>
      </c>
      <c r="D250" s="16">
        <v>10931</v>
      </c>
    </row>
    <row r="251" spans="2:4" ht="15">
      <c r="B251" t="s">
        <v>572</v>
      </c>
      <c r="C251" s="16">
        <v>2</v>
      </c>
      <c r="D251" s="16">
        <v>1286</v>
      </c>
    </row>
    <row r="252" spans="2:4" ht="15">
      <c r="B252" t="s">
        <v>436</v>
      </c>
      <c r="C252" s="16">
        <v>23</v>
      </c>
      <c r="D252" s="16">
        <v>14789</v>
      </c>
    </row>
    <row r="253" spans="2:4" ht="15">
      <c r="B253" t="s">
        <v>399</v>
      </c>
      <c r="C253" s="16">
        <v>60</v>
      </c>
      <c r="D253" s="16">
        <v>38580</v>
      </c>
    </row>
    <row r="254" spans="2:4" ht="15">
      <c r="B254" t="s">
        <v>437</v>
      </c>
      <c r="C254" s="16">
        <v>11</v>
      </c>
      <c r="D254" s="16">
        <v>7073</v>
      </c>
    </row>
    <row r="255" spans="2:4" ht="15">
      <c r="B255" t="s">
        <v>491</v>
      </c>
      <c r="C255" s="16">
        <v>7</v>
      </c>
      <c r="D255" s="16">
        <v>4501</v>
      </c>
    </row>
    <row r="256" spans="2:4" ht="15">
      <c r="B256" t="s">
        <v>45</v>
      </c>
      <c r="C256" s="16">
        <v>55</v>
      </c>
      <c r="D256" s="16">
        <v>35365</v>
      </c>
    </row>
    <row r="257" spans="2:4" ht="15">
      <c r="B257" t="s">
        <v>440</v>
      </c>
      <c r="C257" s="16">
        <v>6</v>
      </c>
      <c r="D257" s="16">
        <v>3858</v>
      </c>
    </row>
    <row r="258" spans="2:4" ht="15">
      <c r="B258" t="s">
        <v>510</v>
      </c>
      <c r="C258" s="16">
        <v>25</v>
      </c>
      <c r="D258" s="16">
        <v>16075</v>
      </c>
    </row>
    <row r="259" spans="2:4" ht="15">
      <c r="B259" t="s">
        <v>401</v>
      </c>
      <c r="C259" s="16">
        <v>1</v>
      </c>
      <c r="D259" s="16">
        <v>643</v>
      </c>
    </row>
    <row r="260" spans="2:4" ht="15">
      <c r="B260" t="s">
        <v>49</v>
      </c>
      <c r="C260" s="16">
        <v>1</v>
      </c>
      <c r="D260" s="16">
        <v>643</v>
      </c>
    </row>
    <row r="261" spans="2:4" ht="15">
      <c r="B261" t="s">
        <v>403</v>
      </c>
      <c r="C261" s="16">
        <v>2</v>
      </c>
      <c r="D261" s="16">
        <v>1286</v>
      </c>
    </row>
    <row r="262" spans="2:4" ht="15">
      <c r="B262" t="s">
        <v>492</v>
      </c>
      <c r="C262" s="16">
        <v>6</v>
      </c>
      <c r="D262" s="16">
        <v>3858</v>
      </c>
    </row>
    <row r="263" spans="2:4" ht="15">
      <c r="B263" t="s">
        <v>493</v>
      </c>
      <c r="C263" s="16">
        <v>16</v>
      </c>
      <c r="D263" s="16">
        <v>10288</v>
      </c>
    </row>
    <row r="264" spans="2:4" ht="15">
      <c r="B264" t="s">
        <v>442</v>
      </c>
      <c r="C264" s="16">
        <v>49</v>
      </c>
      <c r="D264" s="16">
        <v>31507</v>
      </c>
    </row>
    <row r="265" spans="1:4" ht="15">
      <c r="A265" t="s">
        <v>1004</v>
      </c>
      <c r="C265" s="16">
        <v>1261</v>
      </c>
      <c r="D265" s="16">
        <v>810823</v>
      </c>
    </row>
    <row r="266" spans="1:4" ht="15">
      <c r="A266" t="s">
        <v>260</v>
      </c>
      <c r="B266" t="s">
        <v>512</v>
      </c>
      <c r="C266" s="16">
        <v>1</v>
      </c>
      <c r="D266" s="16">
        <v>508.24</v>
      </c>
    </row>
    <row r="267" spans="2:4" ht="15">
      <c r="B267" t="s">
        <v>302</v>
      </c>
      <c r="C267" s="16">
        <v>1</v>
      </c>
      <c r="D267" s="16">
        <v>508.24</v>
      </c>
    </row>
    <row r="268" spans="2:4" ht="15">
      <c r="B268" t="s">
        <v>547</v>
      </c>
      <c r="C268" s="16">
        <v>1</v>
      </c>
      <c r="D268" s="16">
        <v>508.24</v>
      </c>
    </row>
    <row r="269" spans="2:4" ht="15">
      <c r="B269" t="s">
        <v>310</v>
      </c>
      <c r="C269" s="16">
        <v>2</v>
      </c>
      <c r="D269" s="16">
        <v>1016.48</v>
      </c>
    </row>
    <row r="270" spans="2:4" ht="15">
      <c r="B270" t="s">
        <v>403</v>
      </c>
      <c r="C270" s="16">
        <v>1</v>
      </c>
      <c r="D270" s="16">
        <v>508.24</v>
      </c>
    </row>
    <row r="271" spans="2:4" ht="15">
      <c r="B271" t="s">
        <v>320</v>
      </c>
      <c r="C271" s="16">
        <v>2</v>
      </c>
      <c r="D271" s="16">
        <v>1016.48</v>
      </c>
    </row>
    <row r="272" spans="1:4" ht="15">
      <c r="A272" t="s">
        <v>1005</v>
      </c>
      <c r="C272" s="16">
        <v>8</v>
      </c>
      <c r="D272" s="16">
        <v>4065.9199999999996</v>
      </c>
    </row>
    <row r="273" spans="1:4" ht="15">
      <c r="A273" t="s">
        <v>230</v>
      </c>
      <c r="B273" t="s">
        <v>405</v>
      </c>
      <c r="C273" s="16">
        <v>1</v>
      </c>
      <c r="D273" s="16">
        <v>631.88</v>
      </c>
    </row>
    <row r="274" spans="2:4" ht="15">
      <c r="B274" t="s">
        <v>296</v>
      </c>
      <c r="C274" s="16">
        <v>4</v>
      </c>
      <c r="D274" s="16">
        <v>2527.52</v>
      </c>
    </row>
    <row r="275" spans="2:4" ht="15">
      <c r="B275" t="s">
        <v>297</v>
      </c>
      <c r="C275" s="16">
        <v>3</v>
      </c>
      <c r="D275" s="16">
        <v>1895.6399999999999</v>
      </c>
    </row>
    <row r="276" spans="2:4" ht="15">
      <c r="B276" t="s">
        <v>575</v>
      </c>
      <c r="C276" s="16">
        <v>1</v>
      </c>
      <c r="D276" s="16">
        <v>631.88</v>
      </c>
    </row>
    <row r="277" spans="2:4" ht="15">
      <c r="B277" t="s">
        <v>512</v>
      </c>
      <c r="C277" s="16">
        <v>1</v>
      </c>
      <c r="D277" s="16">
        <v>631.88</v>
      </c>
    </row>
    <row r="278" spans="2:4" ht="15">
      <c r="B278" t="s">
        <v>431</v>
      </c>
      <c r="C278" s="16">
        <v>2</v>
      </c>
      <c r="D278" s="16">
        <v>1263.76</v>
      </c>
    </row>
    <row r="279" spans="2:4" ht="15">
      <c r="B279" t="s">
        <v>299</v>
      </c>
      <c r="C279" s="16">
        <v>4</v>
      </c>
      <c r="D279" s="16">
        <v>2527.52</v>
      </c>
    </row>
    <row r="280" spans="2:4" ht="15">
      <c r="B280" t="s">
        <v>541</v>
      </c>
      <c r="C280" s="16">
        <v>1</v>
      </c>
      <c r="D280" s="16">
        <v>631.88</v>
      </c>
    </row>
    <row r="281" spans="2:4" ht="15">
      <c r="B281" t="s">
        <v>542</v>
      </c>
      <c r="C281" s="16">
        <v>1</v>
      </c>
      <c r="D281" s="16">
        <v>631.88</v>
      </c>
    </row>
    <row r="282" spans="2:4" ht="15">
      <c r="B282" t="s">
        <v>519</v>
      </c>
      <c r="C282" s="16">
        <v>1</v>
      </c>
      <c r="D282" s="16">
        <v>631.88</v>
      </c>
    </row>
    <row r="283" spans="2:4" ht="15">
      <c r="B283" t="s">
        <v>300</v>
      </c>
      <c r="C283" s="16">
        <v>1</v>
      </c>
      <c r="D283" s="16">
        <v>631.88</v>
      </c>
    </row>
    <row r="284" spans="2:4" ht="15">
      <c r="B284" t="s">
        <v>470</v>
      </c>
      <c r="C284" s="16">
        <v>5</v>
      </c>
      <c r="D284" s="16">
        <v>3159.4</v>
      </c>
    </row>
    <row r="285" spans="2:4" ht="15">
      <c r="B285" t="s">
        <v>454</v>
      </c>
      <c r="C285" s="16">
        <v>1</v>
      </c>
      <c r="D285" s="16">
        <v>631.88</v>
      </c>
    </row>
    <row r="286" spans="2:4" ht="15">
      <c r="B286" t="s">
        <v>543</v>
      </c>
      <c r="C286" s="16">
        <v>5</v>
      </c>
      <c r="D286" s="16">
        <v>3159.4</v>
      </c>
    </row>
    <row r="287" spans="2:4" ht="15">
      <c r="B287" t="s">
        <v>573</v>
      </c>
      <c r="C287" s="16">
        <v>1</v>
      </c>
      <c r="D287" s="16">
        <v>631.88</v>
      </c>
    </row>
    <row r="288" spans="2:4" ht="15">
      <c r="B288" t="s">
        <v>302</v>
      </c>
      <c r="C288" s="16">
        <v>2</v>
      </c>
      <c r="D288" s="16">
        <v>1263.76</v>
      </c>
    </row>
    <row r="289" spans="2:4" ht="15">
      <c r="B289" t="s">
        <v>303</v>
      </c>
      <c r="C289" s="16">
        <v>11</v>
      </c>
      <c r="D289" s="16">
        <v>6950.68</v>
      </c>
    </row>
    <row r="290" spans="2:4" ht="15">
      <c r="B290" t="s">
        <v>394</v>
      </c>
      <c r="C290" s="16">
        <v>1</v>
      </c>
      <c r="D290" s="16">
        <v>631.88</v>
      </c>
    </row>
    <row r="291" spans="2:4" ht="15">
      <c r="B291" t="s">
        <v>466</v>
      </c>
      <c r="C291" s="16">
        <v>1</v>
      </c>
      <c r="D291" s="16">
        <v>631.88</v>
      </c>
    </row>
    <row r="292" spans="2:4" ht="15">
      <c r="B292" t="s">
        <v>577</v>
      </c>
      <c r="C292" s="16">
        <v>1</v>
      </c>
      <c r="D292" s="16">
        <v>631.88</v>
      </c>
    </row>
    <row r="293" spans="2:4" ht="15">
      <c r="B293" t="s">
        <v>578</v>
      </c>
      <c r="C293" s="16">
        <v>2</v>
      </c>
      <c r="D293" s="16">
        <v>1263.76</v>
      </c>
    </row>
    <row r="294" spans="2:4" ht="15">
      <c r="B294" t="s">
        <v>306</v>
      </c>
      <c r="C294" s="16">
        <v>3</v>
      </c>
      <c r="D294" s="16">
        <v>1895.64</v>
      </c>
    </row>
    <row r="295" spans="2:4" ht="15">
      <c r="B295" t="s">
        <v>585</v>
      </c>
      <c r="C295" s="16">
        <v>2</v>
      </c>
      <c r="D295" s="16">
        <v>1263.76</v>
      </c>
    </row>
    <row r="296" spans="2:4" ht="15">
      <c r="B296" t="s">
        <v>586</v>
      </c>
      <c r="C296" s="16">
        <v>2</v>
      </c>
      <c r="D296" s="16">
        <v>1263.76</v>
      </c>
    </row>
    <row r="297" spans="2:4" ht="15">
      <c r="B297" t="s">
        <v>33</v>
      </c>
      <c r="C297" s="16">
        <v>2</v>
      </c>
      <c r="D297" s="16">
        <v>1263.76</v>
      </c>
    </row>
    <row r="298" spans="2:4" ht="15">
      <c r="B298" t="s">
        <v>308</v>
      </c>
      <c r="C298" s="16">
        <v>1</v>
      </c>
      <c r="D298" s="16">
        <v>631.88</v>
      </c>
    </row>
    <row r="299" spans="2:4" ht="15">
      <c r="B299" t="s">
        <v>501</v>
      </c>
      <c r="C299" s="16">
        <v>1</v>
      </c>
      <c r="D299" s="16">
        <v>631.88</v>
      </c>
    </row>
    <row r="300" spans="2:4" ht="15">
      <c r="B300" t="s">
        <v>386</v>
      </c>
      <c r="C300" s="16">
        <v>1</v>
      </c>
      <c r="D300" s="16">
        <v>631.88</v>
      </c>
    </row>
    <row r="301" spans="2:4" ht="15">
      <c r="B301" t="s">
        <v>396</v>
      </c>
      <c r="C301" s="16">
        <v>1</v>
      </c>
      <c r="D301" s="16">
        <v>631.88</v>
      </c>
    </row>
    <row r="302" spans="2:4" ht="15">
      <c r="B302" t="s">
        <v>121</v>
      </c>
      <c r="C302" s="16">
        <v>2</v>
      </c>
      <c r="D302" s="16">
        <v>1263.76</v>
      </c>
    </row>
    <row r="303" spans="2:4" ht="15">
      <c r="B303" t="s">
        <v>535</v>
      </c>
      <c r="C303" s="16">
        <v>1</v>
      </c>
      <c r="D303" s="16">
        <v>631.88</v>
      </c>
    </row>
    <row r="304" spans="2:4" ht="15">
      <c r="B304" t="s">
        <v>579</v>
      </c>
      <c r="C304" s="16">
        <v>3</v>
      </c>
      <c r="D304" s="16">
        <v>1895.64</v>
      </c>
    </row>
    <row r="305" spans="2:4" ht="15">
      <c r="B305" t="s">
        <v>310</v>
      </c>
      <c r="C305" s="16">
        <v>8</v>
      </c>
      <c r="D305" s="16">
        <v>5055.04</v>
      </c>
    </row>
    <row r="306" spans="2:4" ht="15">
      <c r="B306" t="s">
        <v>311</v>
      </c>
      <c r="C306" s="16">
        <v>6</v>
      </c>
      <c r="D306" s="16">
        <v>3791.28</v>
      </c>
    </row>
    <row r="307" spans="2:4" ht="15">
      <c r="B307" t="s">
        <v>387</v>
      </c>
      <c r="C307" s="16">
        <v>1</v>
      </c>
      <c r="D307" s="16">
        <v>631.88</v>
      </c>
    </row>
    <row r="308" spans="2:4" ht="15">
      <c r="B308" t="s">
        <v>312</v>
      </c>
      <c r="C308" s="16">
        <v>4</v>
      </c>
      <c r="D308" s="16">
        <v>2527.52</v>
      </c>
    </row>
    <row r="309" spans="2:4" ht="15">
      <c r="B309" t="s">
        <v>388</v>
      </c>
      <c r="C309" s="16">
        <v>2</v>
      </c>
      <c r="D309" s="16">
        <v>1263.76</v>
      </c>
    </row>
    <row r="310" spans="2:4" ht="15">
      <c r="B310" t="s">
        <v>459</v>
      </c>
      <c r="C310" s="16">
        <v>1</v>
      </c>
      <c r="D310" s="16">
        <v>631.88</v>
      </c>
    </row>
    <row r="311" spans="2:4" ht="15">
      <c r="B311" t="s">
        <v>574</v>
      </c>
      <c r="C311" s="16">
        <v>5</v>
      </c>
      <c r="D311" s="16">
        <v>3159.4</v>
      </c>
    </row>
    <row r="312" spans="2:4" ht="15">
      <c r="B312" t="s">
        <v>587</v>
      </c>
      <c r="C312" s="16">
        <v>2</v>
      </c>
      <c r="D312" s="16">
        <v>1263.76</v>
      </c>
    </row>
    <row r="313" spans="2:4" ht="15">
      <c r="B313" t="s">
        <v>397</v>
      </c>
      <c r="C313" s="16">
        <v>1</v>
      </c>
      <c r="D313" s="16">
        <v>631.88</v>
      </c>
    </row>
    <row r="314" spans="2:4" ht="15">
      <c r="B314" t="s">
        <v>314</v>
      </c>
      <c r="C314" s="16">
        <v>7</v>
      </c>
      <c r="D314" s="16">
        <v>4423.16</v>
      </c>
    </row>
    <row r="315" spans="2:4" ht="15">
      <c r="B315" t="s">
        <v>489</v>
      </c>
      <c r="C315" s="16">
        <v>2</v>
      </c>
      <c r="D315" s="16">
        <v>1263.76</v>
      </c>
    </row>
    <row r="316" spans="2:4" ht="15">
      <c r="B316" t="s">
        <v>525</v>
      </c>
      <c r="C316" s="16">
        <v>1</v>
      </c>
      <c r="D316" s="16">
        <v>631.88</v>
      </c>
    </row>
    <row r="317" spans="2:4" ht="15">
      <c r="B317" t="s">
        <v>43</v>
      </c>
      <c r="C317" s="16">
        <v>1</v>
      </c>
      <c r="D317" s="16">
        <v>631.88</v>
      </c>
    </row>
    <row r="318" spans="2:4" ht="15">
      <c r="B318" t="s">
        <v>527</v>
      </c>
      <c r="C318" s="16">
        <v>1</v>
      </c>
      <c r="D318" s="16">
        <v>631.88</v>
      </c>
    </row>
    <row r="319" spans="2:4" ht="15">
      <c r="B319" t="s">
        <v>316</v>
      </c>
      <c r="C319" s="16">
        <v>2</v>
      </c>
      <c r="D319" s="16">
        <v>1263.76</v>
      </c>
    </row>
    <row r="320" spans="2:4" ht="15">
      <c r="B320" t="s">
        <v>44</v>
      </c>
      <c r="C320" s="16">
        <v>1</v>
      </c>
      <c r="D320" s="16">
        <v>631.88</v>
      </c>
    </row>
    <row r="321" spans="2:4" ht="15">
      <c r="B321" t="s">
        <v>580</v>
      </c>
      <c r="C321" s="16">
        <v>2</v>
      </c>
      <c r="D321" s="16">
        <v>1263.76</v>
      </c>
    </row>
    <row r="322" spans="2:4" ht="15">
      <c r="B322" t="s">
        <v>462</v>
      </c>
      <c r="C322" s="16">
        <v>3</v>
      </c>
      <c r="D322" s="16">
        <v>1895.64</v>
      </c>
    </row>
    <row r="323" spans="2:4" ht="15">
      <c r="B323" t="s">
        <v>463</v>
      </c>
      <c r="C323" s="16">
        <v>2</v>
      </c>
      <c r="D323" s="16">
        <v>1263.76</v>
      </c>
    </row>
    <row r="324" spans="2:4" ht="15">
      <c r="B324" t="s">
        <v>47</v>
      </c>
      <c r="C324" s="16">
        <v>1</v>
      </c>
      <c r="D324" s="16">
        <v>631.88</v>
      </c>
    </row>
    <row r="325" spans="2:4" ht="15">
      <c r="B325" t="s">
        <v>529</v>
      </c>
      <c r="C325" s="16">
        <v>2</v>
      </c>
      <c r="D325" s="16">
        <v>1263.76</v>
      </c>
    </row>
    <row r="326" spans="2:4" ht="15">
      <c r="B326" t="s">
        <v>420</v>
      </c>
      <c r="C326" s="16">
        <v>1</v>
      </c>
      <c r="D326" s="16">
        <v>631.88</v>
      </c>
    </row>
    <row r="327" spans="2:4" ht="15">
      <c r="B327" t="s">
        <v>589</v>
      </c>
      <c r="C327" s="16">
        <v>6</v>
      </c>
      <c r="D327" s="16">
        <v>3791.28</v>
      </c>
    </row>
    <row r="328" spans="2:4" ht="15">
      <c r="B328" t="s">
        <v>403</v>
      </c>
      <c r="C328" s="16">
        <v>1</v>
      </c>
      <c r="D328" s="16">
        <v>631.88</v>
      </c>
    </row>
    <row r="329" spans="2:4" ht="15">
      <c r="B329" t="s">
        <v>441</v>
      </c>
      <c r="C329" s="16">
        <v>10</v>
      </c>
      <c r="D329" s="16">
        <v>6318.8</v>
      </c>
    </row>
    <row r="330" spans="2:4" ht="15">
      <c r="B330" t="s">
        <v>506</v>
      </c>
      <c r="C330" s="16">
        <v>1</v>
      </c>
      <c r="D330" s="16">
        <v>631.88</v>
      </c>
    </row>
    <row r="331" spans="2:4" ht="15">
      <c r="B331" t="s">
        <v>320</v>
      </c>
      <c r="C331" s="16">
        <v>24</v>
      </c>
      <c r="D331" s="16">
        <v>15165.12</v>
      </c>
    </row>
    <row r="332" spans="2:4" ht="15">
      <c r="B332" t="s">
        <v>442</v>
      </c>
      <c r="C332" s="16">
        <v>1</v>
      </c>
      <c r="D332" s="16">
        <v>631.88</v>
      </c>
    </row>
    <row r="333" spans="2:4" ht="15">
      <c r="B333" t="s">
        <v>532</v>
      </c>
      <c r="C333" s="16">
        <v>1</v>
      </c>
      <c r="D333" s="16">
        <v>631.88</v>
      </c>
    </row>
    <row r="334" spans="2:4" ht="15">
      <c r="B334" t="s">
        <v>464</v>
      </c>
      <c r="C334" s="16">
        <v>2</v>
      </c>
      <c r="D334" s="16">
        <v>1263.76</v>
      </c>
    </row>
    <row r="335" spans="2:4" ht="15">
      <c r="B335" t="s">
        <v>590</v>
      </c>
      <c r="C335" s="16">
        <v>2</v>
      </c>
      <c r="D335" s="16">
        <v>1263.76</v>
      </c>
    </row>
    <row r="336" spans="1:4" ht="15">
      <c r="A336" t="s">
        <v>1006</v>
      </c>
      <c r="C336" s="16">
        <v>173</v>
      </c>
      <c r="D336" s="16">
        <v>109315.23999999999</v>
      </c>
    </row>
    <row r="337" spans="1:4" ht="15">
      <c r="A337" t="s">
        <v>234</v>
      </c>
      <c r="B337" t="s">
        <v>575</v>
      </c>
      <c r="C337" s="16">
        <v>1</v>
      </c>
      <c r="D337" s="16">
        <v>1119.74</v>
      </c>
    </row>
    <row r="338" spans="2:4" ht="15">
      <c r="B338" t="s">
        <v>431</v>
      </c>
      <c r="C338" s="16">
        <v>1</v>
      </c>
      <c r="D338" s="16">
        <v>1119.74</v>
      </c>
    </row>
    <row r="339" spans="2:4" ht="15">
      <c r="B339" t="s">
        <v>496</v>
      </c>
      <c r="C339" s="16">
        <v>1</v>
      </c>
      <c r="D339" s="16">
        <v>1119.74</v>
      </c>
    </row>
    <row r="340" spans="2:4" ht="15">
      <c r="B340" t="s">
        <v>299</v>
      </c>
      <c r="C340" s="16">
        <v>1</v>
      </c>
      <c r="D340" s="16">
        <v>1119.74</v>
      </c>
    </row>
    <row r="341" spans="2:4" ht="15">
      <c r="B341" t="s">
        <v>541</v>
      </c>
      <c r="C341" s="16">
        <v>1</v>
      </c>
      <c r="D341" s="16">
        <v>1119.74</v>
      </c>
    </row>
    <row r="342" spans="2:4" ht="15">
      <c r="B342" t="s">
        <v>542</v>
      </c>
      <c r="C342" s="16">
        <v>1</v>
      </c>
      <c r="D342" s="16">
        <v>1119.74</v>
      </c>
    </row>
    <row r="343" spans="2:4" ht="15">
      <c r="B343" t="s">
        <v>583</v>
      </c>
      <c r="C343" s="16">
        <v>2</v>
      </c>
      <c r="D343" s="16">
        <v>2239.48</v>
      </c>
    </row>
    <row r="344" spans="2:4" ht="15">
      <c r="B344" t="s">
        <v>584</v>
      </c>
      <c r="C344" s="16">
        <v>4</v>
      </c>
      <c r="D344" s="16">
        <v>4478.96</v>
      </c>
    </row>
    <row r="345" spans="2:4" ht="15">
      <c r="B345" t="s">
        <v>513</v>
      </c>
      <c r="C345" s="16">
        <v>1</v>
      </c>
      <c r="D345" s="16">
        <v>1119.74</v>
      </c>
    </row>
    <row r="346" spans="2:4" ht="15">
      <c r="B346" t="s">
        <v>543</v>
      </c>
      <c r="C346" s="16">
        <v>1</v>
      </c>
      <c r="D346" s="16">
        <v>1119.74</v>
      </c>
    </row>
    <row r="347" spans="2:4" ht="15">
      <c r="B347" t="s">
        <v>303</v>
      </c>
      <c r="C347" s="16">
        <v>43</v>
      </c>
      <c r="D347" s="16">
        <v>48148.82</v>
      </c>
    </row>
    <row r="348" spans="2:4" ht="15">
      <c r="B348" t="s">
        <v>304</v>
      </c>
      <c r="C348" s="16">
        <v>6</v>
      </c>
      <c r="D348" s="16">
        <v>6718.44</v>
      </c>
    </row>
    <row r="349" spans="2:4" ht="15">
      <c r="B349" t="s">
        <v>29</v>
      </c>
      <c r="C349" s="16">
        <v>1</v>
      </c>
      <c r="D349" s="16">
        <v>1119.74</v>
      </c>
    </row>
    <row r="350" spans="2:4" ht="15">
      <c r="B350" t="s">
        <v>306</v>
      </c>
      <c r="C350" s="16">
        <v>4</v>
      </c>
      <c r="D350" s="16">
        <v>4478.96</v>
      </c>
    </row>
    <row r="351" spans="2:4" ht="15">
      <c r="B351" t="s">
        <v>395</v>
      </c>
      <c r="C351" s="16">
        <v>1</v>
      </c>
      <c r="D351" s="16">
        <v>1119.74</v>
      </c>
    </row>
    <row r="352" spans="2:4" ht="15">
      <c r="B352" t="s">
        <v>446</v>
      </c>
      <c r="C352" s="16">
        <v>1</v>
      </c>
      <c r="D352" s="16">
        <v>1119.74</v>
      </c>
    </row>
    <row r="353" spans="2:4" ht="15">
      <c r="B353" t="s">
        <v>585</v>
      </c>
      <c r="C353" s="16">
        <v>2</v>
      </c>
      <c r="D353" s="16">
        <v>2239.48</v>
      </c>
    </row>
    <row r="354" spans="2:4" ht="15">
      <c r="B354" t="s">
        <v>447</v>
      </c>
      <c r="C354" s="16">
        <v>1</v>
      </c>
      <c r="D354" s="16">
        <v>1119.74</v>
      </c>
    </row>
    <row r="355" spans="2:4" ht="15">
      <c r="B355" t="s">
        <v>121</v>
      </c>
      <c r="C355" s="16">
        <v>2</v>
      </c>
      <c r="D355" s="16">
        <v>2239.48</v>
      </c>
    </row>
    <row r="356" spans="2:4" ht="15">
      <c r="B356" t="s">
        <v>535</v>
      </c>
      <c r="C356" s="16">
        <v>1</v>
      </c>
      <c r="D356" s="16">
        <v>1119.74</v>
      </c>
    </row>
    <row r="357" spans="2:4" ht="15">
      <c r="B357" t="s">
        <v>435</v>
      </c>
      <c r="C357" s="16">
        <v>1</v>
      </c>
      <c r="D357" s="16">
        <v>1119.74</v>
      </c>
    </row>
    <row r="358" spans="2:4" ht="15">
      <c r="B358" t="s">
        <v>311</v>
      </c>
      <c r="C358" s="16">
        <v>2</v>
      </c>
      <c r="D358" s="16">
        <v>2239.48</v>
      </c>
    </row>
    <row r="359" spans="2:4" ht="15">
      <c r="B359" t="s">
        <v>40</v>
      </c>
      <c r="C359" s="16">
        <v>1</v>
      </c>
      <c r="D359" s="16">
        <v>1119.74</v>
      </c>
    </row>
    <row r="360" spans="2:4" ht="15">
      <c r="B360" t="s">
        <v>312</v>
      </c>
      <c r="C360" s="16">
        <v>4</v>
      </c>
      <c r="D360" s="16">
        <v>4478.96</v>
      </c>
    </row>
    <row r="361" spans="2:4" ht="15">
      <c r="B361" t="s">
        <v>313</v>
      </c>
      <c r="C361" s="16">
        <v>2</v>
      </c>
      <c r="D361" s="16">
        <v>2239.48</v>
      </c>
    </row>
    <row r="362" spans="2:4" ht="15">
      <c r="B362" t="s">
        <v>587</v>
      </c>
      <c r="C362" s="16">
        <v>2</v>
      </c>
      <c r="D362" s="16">
        <v>2239.48</v>
      </c>
    </row>
    <row r="363" spans="2:4" ht="15">
      <c r="B363" t="s">
        <v>471</v>
      </c>
      <c r="C363" s="16">
        <v>2</v>
      </c>
      <c r="D363" s="16">
        <v>2239.48</v>
      </c>
    </row>
    <row r="364" spans="2:4" ht="15">
      <c r="B364" t="s">
        <v>314</v>
      </c>
      <c r="C364" s="16">
        <v>1</v>
      </c>
      <c r="D364" s="16">
        <v>1119.74</v>
      </c>
    </row>
    <row r="365" spans="2:4" ht="15">
      <c r="B365" t="s">
        <v>450</v>
      </c>
      <c r="C365" s="16">
        <v>1</v>
      </c>
      <c r="D365" s="16">
        <v>1119.74</v>
      </c>
    </row>
    <row r="366" spans="2:4" ht="15">
      <c r="B366" t="s">
        <v>551</v>
      </c>
      <c r="C366" s="16">
        <v>1</v>
      </c>
      <c r="D366" s="16">
        <v>1119.74</v>
      </c>
    </row>
    <row r="367" spans="2:4" ht="15">
      <c r="B367" t="s">
        <v>44</v>
      </c>
      <c r="C367" s="16">
        <v>4</v>
      </c>
      <c r="D367" s="16">
        <v>4478.96</v>
      </c>
    </row>
    <row r="368" spans="2:4" ht="15">
      <c r="B368" t="s">
        <v>491</v>
      </c>
      <c r="C368" s="16">
        <v>1</v>
      </c>
      <c r="D368" s="16">
        <v>1119.74</v>
      </c>
    </row>
    <row r="369" spans="2:4" ht="15">
      <c r="B369" t="s">
        <v>516</v>
      </c>
      <c r="C369" s="16">
        <v>1</v>
      </c>
      <c r="D369" s="16">
        <v>1119.74</v>
      </c>
    </row>
    <row r="370" spans="2:4" ht="15">
      <c r="B370" t="s">
        <v>401</v>
      </c>
      <c r="C370" s="16">
        <v>1</v>
      </c>
      <c r="D370" s="16">
        <v>1119.74</v>
      </c>
    </row>
    <row r="371" spans="2:4" ht="15">
      <c r="B371" t="s">
        <v>529</v>
      </c>
      <c r="C371" s="16">
        <v>2</v>
      </c>
      <c r="D371" s="16">
        <v>2239.48</v>
      </c>
    </row>
    <row r="372" spans="2:4" ht="15">
      <c r="B372" t="s">
        <v>402</v>
      </c>
      <c r="C372" s="16">
        <v>1</v>
      </c>
      <c r="D372" s="16">
        <v>1119.74</v>
      </c>
    </row>
    <row r="373" spans="2:4" ht="15">
      <c r="B373" t="s">
        <v>530</v>
      </c>
      <c r="C373" s="16">
        <v>3</v>
      </c>
      <c r="D373" s="16">
        <v>3359.22</v>
      </c>
    </row>
    <row r="374" spans="2:4" ht="15">
      <c r="B374" t="s">
        <v>554</v>
      </c>
      <c r="C374" s="16">
        <v>1</v>
      </c>
      <c r="D374" s="16">
        <v>1119.74</v>
      </c>
    </row>
    <row r="375" spans="2:4" ht="15">
      <c r="B375" t="s">
        <v>320</v>
      </c>
      <c r="C375" s="16">
        <v>2</v>
      </c>
      <c r="D375" s="16">
        <v>2239.48</v>
      </c>
    </row>
    <row r="376" spans="2:4" ht="15">
      <c r="B376" t="s">
        <v>531</v>
      </c>
      <c r="C376" s="16">
        <v>1</v>
      </c>
      <c r="D376" s="16">
        <v>1119.74</v>
      </c>
    </row>
    <row r="377" spans="1:4" ht="15">
      <c r="A377" t="s">
        <v>1007</v>
      </c>
      <c r="C377" s="16">
        <v>110</v>
      </c>
      <c r="D377" s="16">
        <v>123171.40000000007</v>
      </c>
    </row>
    <row r="378" spans="1:4" ht="15">
      <c r="A378" t="s">
        <v>233</v>
      </c>
      <c r="B378" t="s">
        <v>296</v>
      </c>
      <c r="C378" s="16">
        <v>2</v>
      </c>
      <c r="D378" s="16">
        <v>2159.68</v>
      </c>
    </row>
    <row r="379" spans="2:4" ht="15">
      <c r="B379" t="s">
        <v>541</v>
      </c>
      <c r="C379" s="16">
        <v>6</v>
      </c>
      <c r="D379" s="16">
        <v>6479.04</v>
      </c>
    </row>
    <row r="380" spans="2:4" ht="15">
      <c r="B380" t="s">
        <v>542</v>
      </c>
      <c r="C380" s="16">
        <v>2</v>
      </c>
      <c r="D380" s="16">
        <v>2159.68</v>
      </c>
    </row>
    <row r="381" spans="2:4" ht="15">
      <c r="B381" t="s">
        <v>300</v>
      </c>
      <c r="C381" s="16">
        <v>2</v>
      </c>
      <c r="D381" s="16">
        <v>2159.68</v>
      </c>
    </row>
    <row r="382" spans="2:4" ht="15">
      <c r="B382" t="s">
        <v>453</v>
      </c>
      <c r="C382" s="16">
        <v>2</v>
      </c>
      <c r="D382" s="16">
        <v>2159.68</v>
      </c>
    </row>
    <row r="383" spans="2:4" ht="15">
      <c r="B383" t="s">
        <v>513</v>
      </c>
      <c r="C383" s="16">
        <v>1</v>
      </c>
      <c r="D383" s="16">
        <v>1079.84</v>
      </c>
    </row>
    <row r="384" spans="2:4" ht="15">
      <c r="B384" t="s">
        <v>543</v>
      </c>
      <c r="C384" s="16">
        <v>2</v>
      </c>
      <c r="D384" s="16">
        <v>2159.68</v>
      </c>
    </row>
    <row r="385" spans="2:4" ht="15">
      <c r="B385" t="s">
        <v>585</v>
      </c>
      <c r="C385" s="16">
        <v>2</v>
      </c>
      <c r="D385" s="16">
        <v>2159.68</v>
      </c>
    </row>
    <row r="386" spans="2:4" ht="15">
      <c r="B386" t="s">
        <v>546</v>
      </c>
      <c r="C386" s="16">
        <v>1</v>
      </c>
      <c r="D386" s="16">
        <v>1079.84</v>
      </c>
    </row>
    <row r="387" spans="2:4" ht="15">
      <c r="B387" t="s">
        <v>423</v>
      </c>
      <c r="C387" s="16">
        <v>2</v>
      </c>
      <c r="D387" s="16">
        <v>2159.68</v>
      </c>
    </row>
    <row r="388" spans="2:4" ht="15">
      <c r="B388" t="s">
        <v>386</v>
      </c>
      <c r="C388" s="16">
        <v>1</v>
      </c>
      <c r="D388" s="16">
        <v>1079.84</v>
      </c>
    </row>
    <row r="389" spans="2:4" ht="15">
      <c r="B389" t="s">
        <v>424</v>
      </c>
      <c r="C389" s="16">
        <v>1</v>
      </c>
      <c r="D389" s="16">
        <v>1079.84</v>
      </c>
    </row>
    <row r="390" spans="2:4" ht="15">
      <c r="B390" t="s">
        <v>312</v>
      </c>
      <c r="C390" s="16">
        <v>1</v>
      </c>
      <c r="D390" s="16">
        <v>1079.84</v>
      </c>
    </row>
    <row r="391" spans="2:4" ht="15">
      <c r="B391" t="s">
        <v>388</v>
      </c>
      <c r="C391" s="16">
        <v>1</v>
      </c>
      <c r="D391" s="16">
        <v>1079.84</v>
      </c>
    </row>
    <row r="392" spans="2:4" ht="15">
      <c r="B392" t="s">
        <v>459</v>
      </c>
      <c r="C392" s="16">
        <v>1</v>
      </c>
      <c r="D392" s="16">
        <v>1079.84</v>
      </c>
    </row>
    <row r="393" spans="2:4" ht="15">
      <c r="B393" t="s">
        <v>426</v>
      </c>
      <c r="C393" s="16">
        <v>3</v>
      </c>
      <c r="D393" s="16">
        <v>3239.52</v>
      </c>
    </row>
    <row r="394" spans="2:4" ht="15">
      <c r="B394" t="s">
        <v>437</v>
      </c>
      <c r="C394" s="16">
        <v>2</v>
      </c>
      <c r="D394" s="16">
        <v>2159.68</v>
      </c>
    </row>
    <row r="395" spans="2:4" ht="15">
      <c r="B395" t="s">
        <v>516</v>
      </c>
      <c r="C395" s="16">
        <v>2</v>
      </c>
      <c r="D395" s="16">
        <v>2159.68</v>
      </c>
    </row>
    <row r="396" spans="2:4" ht="15">
      <c r="B396" t="s">
        <v>317</v>
      </c>
      <c r="C396" s="16">
        <v>1</v>
      </c>
      <c r="D396" s="16">
        <v>1079.84</v>
      </c>
    </row>
    <row r="397" spans="2:4" ht="15">
      <c r="B397" t="s">
        <v>529</v>
      </c>
      <c r="C397" s="16">
        <v>1</v>
      </c>
      <c r="D397" s="16">
        <v>1079.84</v>
      </c>
    </row>
    <row r="398" spans="2:4" ht="15">
      <c r="B398" t="s">
        <v>441</v>
      </c>
      <c r="C398" s="16">
        <v>1</v>
      </c>
      <c r="D398" s="16">
        <v>1079.84</v>
      </c>
    </row>
    <row r="399" spans="2:4" ht="15">
      <c r="B399" t="s">
        <v>442</v>
      </c>
      <c r="C399" s="16">
        <v>1</v>
      </c>
      <c r="D399" s="16">
        <v>1079.84</v>
      </c>
    </row>
    <row r="400" spans="2:4" ht="15">
      <c r="B400" t="s">
        <v>531</v>
      </c>
      <c r="C400" s="16">
        <v>1</v>
      </c>
      <c r="D400" s="16">
        <v>1079.84</v>
      </c>
    </row>
    <row r="401" spans="2:4" ht="15">
      <c r="B401" t="s">
        <v>590</v>
      </c>
      <c r="C401" s="16">
        <v>2</v>
      </c>
      <c r="D401" s="16">
        <v>2159.68</v>
      </c>
    </row>
    <row r="402" spans="1:4" ht="15">
      <c r="A402" t="s">
        <v>1008</v>
      </c>
      <c r="C402" s="16">
        <v>41</v>
      </c>
      <c r="D402" s="16">
        <v>44273.43999999998</v>
      </c>
    </row>
    <row r="403" spans="1:4" ht="15">
      <c r="A403" t="s">
        <v>239</v>
      </c>
      <c r="B403" t="s">
        <v>298</v>
      </c>
      <c r="C403" s="16">
        <v>7</v>
      </c>
      <c r="D403" s="16">
        <v>5964.28</v>
      </c>
    </row>
    <row r="404" spans="2:4" ht="15">
      <c r="B404" t="s">
        <v>512</v>
      </c>
      <c r="C404" s="16">
        <v>1</v>
      </c>
      <c r="D404" s="16">
        <v>852.04</v>
      </c>
    </row>
    <row r="405" spans="2:4" ht="15">
      <c r="B405" t="s">
        <v>299</v>
      </c>
      <c r="C405" s="16">
        <v>3</v>
      </c>
      <c r="D405" s="16">
        <v>2556.12</v>
      </c>
    </row>
    <row r="406" spans="2:4" ht="15">
      <c r="B406" t="s">
        <v>300</v>
      </c>
      <c r="C406" s="16">
        <v>1</v>
      </c>
      <c r="D406" s="16">
        <v>852.04</v>
      </c>
    </row>
    <row r="407" spans="2:4" ht="15">
      <c r="B407" t="s">
        <v>584</v>
      </c>
      <c r="C407" s="16">
        <v>4</v>
      </c>
      <c r="D407" s="16">
        <v>3408.16</v>
      </c>
    </row>
    <row r="408" spans="2:4" ht="15">
      <c r="B408" t="s">
        <v>470</v>
      </c>
      <c r="C408" s="16">
        <v>2</v>
      </c>
      <c r="D408" s="16">
        <v>1704.08</v>
      </c>
    </row>
    <row r="409" spans="2:4" ht="15">
      <c r="B409" t="s">
        <v>383</v>
      </c>
      <c r="C409" s="16">
        <v>2</v>
      </c>
      <c r="D409" s="16">
        <v>1704.08</v>
      </c>
    </row>
    <row r="410" spans="2:4" ht="15">
      <c r="B410" t="s">
        <v>454</v>
      </c>
      <c r="C410" s="16">
        <v>2</v>
      </c>
      <c r="D410" s="16">
        <v>1704.08</v>
      </c>
    </row>
    <row r="411" spans="2:4" ht="15">
      <c r="B411" t="s">
        <v>28</v>
      </c>
      <c r="C411" s="16">
        <v>1</v>
      </c>
      <c r="D411" s="16">
        <v>852.04</v>
      </c>
    </row>
    <row r="412" spans="2:4" ht="15">
      <c r="B412" t="s">
        <v>410</v>
      </c>
      <c r="C412" s="16">
        <v>2</v>
      </c>
      <c r="D412" s="16">
        <v>1704.08</v>
      </c>
    </row>
    <row r="413" spans="2:4" ht="15">
      <c r="B413" t="s">
        <v>522</v>
      </c>
      <c r="C413" s="16">
        <v>1</v>
      </c>
      <c r="D413" s="16">
        <v>852.04</v>
      </c>
    </row>
    <row r="414" spans="2:4" ht="15">
      <c r="B414" t="s">
        <v>587</v>
      </c>
      <c r="C414" s="16">
        <v>4</v>
      </c>
      <c r="D414" s="16">
        <v>3408.16</v>
      </c>
    </row>
    <row r="415" spans="2:4" ht="15">
      <c r="B415" t="s">
        <v>525</v>
      </c>
      <c r="C415" s="16">
        <v>1</v>
      </c>
      <c r="D415" s="16">
        <v>852.04</v>
      </c>
    </row>
    <row r="416" spans="2:4" ht="15">
      <c r="B416" t="s">
        <v>419</v>
      </c>
      <c r="C416" s="16">
        <v>2</v>
      </c>
      <c r="D416" s="16">
        <v>1704.08</v>
      </c>
    </row>
    <row r="417" spans="2:4" ht="15">
      <c r="B417" t="s">
        <v>589</v>
      </c>
      <c r="C417" s="16">
        <v>2</v>
      </c>
      <c r="D417" s="16">
        <v>1704.08</v>
      </c>
    </row>
    <row r="418" spans="2:4" ht="15">
      <c r="B418" t="s">
        <v>320</v>
      </c>
      <c r="C418" s="16">
        <v>4</v>
      </c>
      <c r="D418" s="16">
        <v>3408.16</v>
      </c>
    </row>
    <row r="419" spans="2:4" ht="15">
      <c r="B419" t="s">
        <v>385</v>
      </c>
      <c r="C419" s="16">
        <v>1</v>
      </c>
      <c r="D419" s="16">
        <v>852.04</v>
      </c>
    </row>
    <row r="420" spans="1:4" ht="15">
      <c r="A420" t="s">
        <v>1009</v>
      </c>
      <c r="C420" s="16">
        <v>40</v>
      </c>
      <c r="D420" s="16">
        <v>34081.6</v>
      </c>
    </row>
    <row r="421" spans="1:4" ht="15">
      <c r="A421" t="s">
        <v>231</v>
      </c>
      <c r="B421" t="s">
        <v>391</v>
      </c>
      <c r="C421" s="16">
        <v>1</v>
      </c>
      <c r="D421" s="16">
        <v>891.02</v>
      </c>
    </row>
    <row r="422" spans="2:4" ht="15">
      <c r="B422" t="s">
        <v>295</v>
      </c>
      <c r="C422" s="16">
        <v>3</v>
      </c>
      <c r="D422" s="16">
        <v>2673.06</v>
      </c>
    </row>
    <row r="423" spans="2:4" ht="15">
      <c r="B423" t="s">
        <v>296</v>
      </c>
      <c r="C423" s="16">
        <v>10</v>
      </c>
      <c r="D423" s="16">
        <v>8910.2</v>
      </c>
    </row>
    <row r="424" spans="2:4" ht="15">
      <c r="B424" t="s">
        <v>443</v>
      </c>
      <c r="C424" s="16">
        <v>1</v>
      </c>
      <c r="D424" s="16">
        <v>891.02</v>
      </c>
    </row>
    <row r="425" spans="2:4" ht="15">
      <c r="B425" t="s">
        <v>517</v>
      </c>
      <c r="C425" s="16">
        <v>1</v>
      </c>
      <c r="D425" s="16">
        <v>891.02</v>
      </c>
    </row>
    <row r="426" spans="2:4" ht="15">
      <c r="B426" t="s">
        <v>494</v>
      </c>
      <c r="C426" s="16">
        <v>1</v>
      </c>
      <c r="D426" s="16">
        <v>891.02</v>
      </c>
    </row>
    <row r="427" spans="2:4" ht="15">
      <c r="B427" t="s">
        <v>444</v>
      </c>
      <c r="C427" s="16">
        <v>1</v>
      </c>
      <c r="D427" s="16">
        <v>891.02</v>
      </c>
    </row>
    <row r="428" spans="2:4" ht="15">
      <c r="B428" t="s">
        <v>297</v>
      </c>
      <c r="C428" s="16">
        <v>4</v>
      </c>
      <c r="D428" s="16">
        <v>3564.08</v>
      </c>
    </row>
    <row r="429" spans="2:4" ht="15">
      <c r="B429" t="s">
        <v>406</v>
      </c>
      <c r="C429" s="16">
        <v>3</v>
      </c>
      <c r="D429" s="16">
        <v>2673.06</v>
      </c>
    </row>
    <row r="430" spans="2:4" ht="15">
      <c r="B430" t="s">
        <v>575</v>
      </c>
      <c r="C430" s="16">
        <v>1</v>
      </c>
      <c r="D430" s="16">
        <v>891.02</v>
      </c>
    </row>
    <row r="431" spans="2:4" ht="15">
      <c r="B431" t="s">
        <v>495</v>
      </c>
      <c r="C431" s="16">
        <v>1</v>
      </c>
      <c r="D431" s="16">
        <v>891.02</v>
      </c>
    </row>
    <row r="432" spans="2:4" ht="15">
      <c r="B432" t="s">
        <v>143</v>
      </c>
      <c r="C432" s="16">
        <v>1</v>
      </c>
      <c r="D432" s="16">
        <v>891.02</v>
      </c>
    </row>
    <row r="433" spans="2:4" ht="15">
      <c r="B433" t="s">
        <v>512</v>
      </c>
      <c r="C433" s="16">
        <v>4</v>
      </c>
      <c r="D433" s="16">
        <v>3564.08</v>
      </c>
    </row>
    <row r="434" spans="2:4" ht="15">
      <c r="B434" t="s">
        <v>430</v>
      </c>
      <c r="C434" s="16">
        <v>1</v>
      </c>
      <c r="D434" s="16">
        <v>891.02</v>
      </c>
    </row>
    <row r="435" spans="2:4" ht="15">
      <c r="B435" t="s">
        <v>431</v>
      </c>
      <c r="C435" s="16">
        <v>2</v>
      </c>
      <c r="D435" s="16">
        <v>1782.04</v>
      </c>
    </row>
    <row r="436" spans="2:4" ht="15">
      <c r="B436" t="s">
        <v>496</v>
      </c>
      <c r="C436" s="16">
        <v>2</v>
      </c>
      <c r="D436" s="16">
        <v>1782.04</v>
      </c>
    </row>
    <row r="437" spans="2:4" ht="15">
      <c r="B437" t="s">
        <v>299</v>
      </c>
      <c r="C437" s="16">
        <v>4</v>
      </c>
      <c r="D437" s="16">
        <v>3564.08</v>
      </c>
    </row>
    <row r="438" spans="2:4" ht="15">
      <c r="B438" t="s">
        <v>541</v>
      </c>
      <c r="C438" s="16">
        <v>9</v>
      </c>
      <c r="D438" s="16">
        <v>8019.18</v>
      </c>
    </row>
    <row r="439" spans="2:4" ht="15">
      <c r="B439" t="s">
        <v>542</v>
      </c>
      <c r="C439" s="16">
        <v>1</v>
      </c>
      <c r="D439" s="16">
        <v>891.02</v>
      </c>
    </row>
    <row r="440" spans="2:4" ht="15">
      <c r="B440" t="s">
        <v>497</v>
      </c>
      <c r="C440" s="16">
        <v>1</v>
      </c>
      <c r="D440" s="16">
        <v>891.02</v>
      </c>
    </row>
    <row r="441" spans="2:4" ht="15">
      <c r="B441" t="s">
        <v>421</v>
      </c>
      <c r="C441" s="16">
        <v>1</v>
      </c>
      <c r="D441" s="16">
        <v>891.02</v>
      </c>
    </row>
    <row r="442" spans="2:4" ht="15">
      <c r="B442" t="s">
        <v>518</v>
      </c>
      <c r="C442" s="16">
        <v>4</v>
      </c>
      <c r="D442" s="16">
        <v>3564.08</v>
      </c>
    </row>
    <row r="443" spans="2:4" ht="15">
      <c r="B443" t="s">
        <v>583</v>
      </c>
      <c r="C443" s="16">
        <v>10</v>
      </c>
      <c r="D443" s="16">
        <v>8910.2</v>
      </c>
    </row>
    <row r="444" spans="2:4" ht="15">
      <c r="B444" t="s">
        <v>300</v>
      </c>
      <c r="C444" s="16">
        <v>24</v>
      </c>
      <c r="D444" s="16">
        <v>21384.48</v>
      </c>
    </row>
    <row r="445" spans="2:4" ht="15">
      <c r="B445" t="s">
        <v>453</v>
      </c>
      <c r="C445" s="16">
        <v>3</v>
      </c>
      <c r="D445" s="16">
        <v>2673.06</v>
      </c>
    </row>
    <row r="446" spans="2:4" ht="15">
      <c r="B446" t="s">
        <v>584</v>
      </c>
      <c r="C446" s="16">
        <v>18</v>
      </c>
      <c r="D446" s="16">
        <v>16038.36</v>
      </c>
    </row>
    <row r="447" spans="2:4" ht="15">
      <c r="B447" t="s">
        <v>134</v>
      </c>
      <c r="C447" s="16">
        <v>1</v>
      </c>
      <c r="D447" s="16">
        <v>891.02</v>
      </c>
    </row>
    <row r="448" spans="2:4" ht="15">
      <c r="B448" t="s">
        <v>513</v>
      </c>
      <c r="C448" s="16">
        <v>3</v>
      </c>
      <c r="D448" s="16">
        <v>2673.06</v>
      </c>
    </row>
    <row r="449" spans="2:4" ht="15">
      <c r="B449" t="s">
        <v>470</v>
      </c>
      <c r="C449" s="16">
        <v>2</v>
      </c>
      <c r="D449" s="16">
        <v>1782.04</v>
      </c>
    </row>
    <row r="450" spans="2:4" ht="15">
      <c r="B450" t="s">
        <v>383</v>
      </c>
      <c r="C450" s="16">
        <v>2</v>
      </c>
      <c r="D450" s="16">
        <v>1782.04</v>
      </c>
    </row>
    <row r="451" spans="2:4" ht="15">
      <c r="B451" t="s">
        <v>454</v>
      </c>
      <c r="C451" s="16">
        <v>4</v>
      </c>
      <c r="D451" s="16">
        <v>3564.08</v>
      </c>
    </row>
    <row r="452" spans="2:4" ht="15">
      <c r="B452" t="s">
        <v>543</v>
      </c>
      <c r="C452" s="16">
        <v>1</v>
      </c>
      <c r="D452" s="16">
        <v>891.02</v>
      </c>
    </row>
    <row r="453" spans="2:4" ht="15">
      <c r="B453" t="s">
        <v>392</v>
      </c>
      <c r="C453" s="16">
        <v>2</v>
      </c>
      <c r="D453" s="16">
        <v>1782.04</v>
      </c>
    </row>
    <row r="454" spans="2:4" ht="15">
      <c r="B454" t="s">
        <v>422</v>
      </c>
      <c r="C454" s="16">
        <v>1</v>
      </c>
      <c r="D454" s="16">
        <v>891.02</v>
      </c>
    </row>
    <row r="455" spans="2:4" ht="15">
      <c r="B455" t="s">
        <v>455</v>
      </c>
      <c r="C455" s="16">
        <v>2</v>
      </c>
      <c r="D455" s="16">
        <v>1782.04</v>
      </c>
    </row>
    <row r="456" spans="2:4" ht="15">
      <c r="B456" t="s">
        <v>302</v>
      </c>
      <c r="C456" s="16">
        <v>6</v>
      </c>
      <c r="D456" s="16">
        <v>5346.12</v>
      </c>
    </row>
    <row r="457" spans="2:4" ht="15">
      <c r="B457" t="s">
        <v>303</v>
      </c>
      <c r="C457" s="16">
        <v>82</v>
      </c>
      <c r="D457" s="16">
        <v>73063.64</v>
      </c>
    </row>
    <row r="458" spans="2:4" ht="15">
      <c r="B458" t="s">
        <v>394</v>
      </c>
      <c r="C458" s="16">
        <v>2</v>
      </c>
      <c r="D458" s="16">
        <v>1782.04</v>
      </c>
    </row>
    <row r="459" spans="2:4" ht="15">
      <c r="B459" t="s">
        <v>416</v>
      </c>
      <c r="C459" s="16">
        <v>1</v>
      </c>
      <c r="D459" s="16">
        <v>891.02</v>
      </c>
    </row>
    <row r="460" spans="2:4" ht="15">
      <c r="B460" t="s">
        <v>304</v>
      </c>
      <c r="C460" s="16">
        <v>20</v>
      </c>
      <c r="D460" s="16">
        <v>17820.4</v>
      </c>
    </row>
    <row r="461" spans="2:4" ht="15">
      <c r="B461" t="s">
        <v>578</v>
      </c>
      <c r="C461" s="16">
        <v>1</v>
      </c>
      <c r="D461" s="16">
        <v>891.02</v>
      </c>
    </row>
    <row r="462" spans="2:4" ht="15">
      <c r="B462" t="s">
        <v>467</v>
      </c>
      <c r="C462" s="16">
        <v>1</v>
      </c>
      <c r="D462" s="16">
        <v>891.02</v>
      </c>
    </row>
    <row r="463" spans="2:4" ht="15">
      <c r="B463" t="s">
        <v>539</v>
      </c>
      <c r="C463" s="16">
        <v>1</v>
      </c>
      <c r="D463" s="16">
        <v>891.02</v>
      </c>
    </row>
    <row r="464" spans="2:4" ht="15">
      <c r="B464" t="s">
        <v>306</v>
      </c>
      <c r="C464" s="16">
        <v>1</v>
      </c>
      <c r="D464" s="16">
        <v>891.02</v>
      </c>
    </row>
    <row r="465" spans="2:4" ht="15">
      <c r="B465" t="s">
        <v>417</v>
      </c>
      <c r="C465" s="16">
        <v>1</v>
      </c>
      <c r="D465" s="16">
        <v>891.02</v>
      </c>
    </row>
    <row r="466" spans="2:4" ht="15">
      <c r="B466" t="s">
        <v>446</v>
      </c>
      <c r="C466" s="16">
        <v>1</v>
      </c>
      <c r="D466" s="16">
        <v>891.02</v>
      </c>
    </row>
    <row r="467" spans="2:4" ht="15">
      <c r="B467" t="s">
        <v>473</v>
      </c>
      <c r="C467" s="16">
        <v>1</v>
      </c>
      <c r="D467" s="16">
        <v>891.02</v>
      </c>
    </row>
    <row r="468" spans="2:4" ht="15">
      <c r="B468" t="s">
        <v>474</v>
      </c>
      <c r="C468" s="16">
        <v>2</v>
      </c>
      <c r="D468" s="16">
        <v>1782.04</v>
      </c>
    </row>
    <row r="469" spans="2:4" ht="15">
      <c r="B469" t="s">
        <v>585</v>
      </c>
      <c r="C469" s="16">
        <v>6</v>
      </c>
      <c r="D469" s="16">
        <v>5346.12</v>
      </c>
    </row>
    <row r="470" spans="2:4" ht="15">
      <c r="B470" t="s">
        <v>432</v>
      </c>
      <c r="C470" s="16">
        <v>1</v>
      </c>
      <c r="D470" s="16">
        <v>891.02</v>
      </c>
    </row>
    <row r="471" spans="2:4" ht="15">
      <c r="B471" t="s">
        <v>456</v>
      </c>
      <c r="C471" s="16">
        <v>2</v>
      </c>
      <c r="D471" s="16">
        <v>1782.04</v>
      </c>
    </row>
    <row r="472" spans="2:4" ht="15">
      <c r="B472" t="s">
        <v>546</v>
      </c>
      <c r="C472" s="16">
        <v>2</v>
      </c>
      <c r="D472" s="16">
        <v>1782.04</v>
      </c>
    </row>
    <row r="473" spans="2:4" ht="15">
      <c r="B473" t="s">
        <v>32</v>
      </c>
      <c r="C473" s="16">
        <v>1</v>
      </c>
      <c r="D473" s="16">
        <v>891.02</v>
      </c>
    </row>
    <row r="474" spans="2:4" ht="15">
      <c r="B474" t="s">
        <v>498</v>
      </c>
      <c r="C474" s="16">
        <v>3</v>
      </c>
      <c r="D474" s="16">
        <v>2673.06</v>
      </c>
    </row>
    <row r="475" spans="2:4" ht="15">
      <c r="B475" t="s">
        <v>476</v>
      </c>
      <c r="C475" s="16">
        <v>1</v>
      </c>
      <c r="D475" s="16">
        <v>891.02</v>
      </c>
    </row>
    <row r="476" spans="2:4" ht="15">
      <c r="B476" t="s">
        <v>521</v>
      </c>
      <c r="C476" s="16">
        <v>1</v>
      </c>
      <c r="D476" s="16">
        <v>891.02</v>
      </c>
    </row>
    <row r="477" spans="2:4" ht="15">
      <c r="B477" t="s">
        <v>586</v>
      </c>
      <c r="C477" s="16">
        <v>12</v>
      </c>
      <c r="D477" s="16">
        <v>10692.24</v>
      </c>
    </row>
    <row r="478" spans="2:4" ht="15">
      <c r="B478" t="s">
        <v>307</v>
      </c>
      <c r="C478" s="16">
        <v>3</v>
      </c>
      <c r="D478" s="16">
        <v>2673.06</v>
      </c>
    </row>
    <row r="479" spans="2:4" ht="15">
      <c r="B479" t="s">
        <v>500</v>
      </c>
      <c r="C479" s="16">
        <v>1</v>
      </c>
      <c r="D479" s="16">
        <v>891.02</v>
      </c>
    </row>
    <row r="480" spans="2:4" ht="15">
      <c r="B480" t="s">
        <v>515</v>
      </c>
      <c r="C480" s="16">
        <v>2</v>
      </c>
      <c r="D480" s="16">
        <v>1782.04</v>
      </c>
    </row>
    <row r="481" spans="2:4" ht="15">
      <c r="B481" t="s">
        <v>447</v>
      </c>
      <c r="C481" s="16">
        <v>2</v>
      </c>
      <c r="D481" s="16">
        <v>1782.04</v>
      </c>
    </row>
    <row r="482" spans="2:4" ht="15">
      <c r="B482" t="s">
        <v>308</v>
      </c>
      <c r="C482" s="16">
        <v>8</v>
      </c>
      <c r="D482" s="16">
        <v>7128.16</v>
      </c>
    </row>
    <row r="483" spans="2:4" ht="15">
      <c r="B483" t="s">
        <v>501</v>
      </c>
      <c r="C483" s="16">
        <v>1</v>
      </c>
      <c r="D483" s="16">
        <v>891.02</v>
      </c>
    </row>
    <row r="484" spans="2:4" ht="15">
      <c r="B484" t="s">
        <v>477</v>
      </c>
      <c r="C484" s="16">
        <v>2</v>
      </c>
      <c r="D484" s="16">
        <v>1782.04</v>
      </c>
    </row>
    <row r="485" spans="2:4" ht="15">
      <c r="B485" t="s">
        <v>150</v>
      </c>
      <c r="C485" s="16">
        <v>2</v>
      </c>
      <c r="D485" s="16">
        <v>1782.04</v>
      </c>
    </row>
    <row r="486" spans="2:4" ht="15">
      <c r="B486" t="s">
        <v>508</v>
      </c>
      <c r="C486" s="16">
        <v>1</v>
      </c>
      <c r="D486" s="16">
        <v>891.02</v>
      </c>
    </row>
    <row r="487" spans="2:4" ht="15">
      <c r="B487" t="s">
        <v>479</v>
      </c>
      <c r="C487" s="16">
        <v>1</v>
      </c>
      <c r="D487" s="16">
        <v>891.02</v>
      </c>
    </row>
    <row r="488" spans="2:4" ht="15">
      <c r="B488" t="s">
        <v>386</v>
      </c>
      <c r="C488" s="16">
        <v>2</v>
      </c>
      <c r="D488" s="16">
        <v>1782.04</v>
      </c>
    </row>
    <row r="489" spans="2:4" ht="15">
      <c r="B489" t="s">
        <v>34</v>
      </c>
      <c r="C489" s="16">
        <v>1</v>
      </c>
      <c r="D489" s="16">
        <v>891.02</v>
      </c>
    </row>
    <row r="490" spans="2:4" ht="15">
      <c r="B490" t="s">
        <v>483</v>
      </c>
      <c r="C490" s="16">
        <v>1</v>
      </c>
      <c r="D490" s="16">
        <v>891.02</v>
      </c>
    </row>
    <row r="491" spans="2:4" ht="15">
      <c r="B491" t="s">
        <v>410</v>
      </c>
      <c r="C491" s="16">
        <v>10</v>
      </c>
      <c r="D491" s="16">
        <v>8910.2</v>
      </c>
    </row>
    <row r="492" spans="2:4" ht="15">
      <c r="B492" t="s">
        <v>36</v>
      </c>
      <c r="C492" s="16">
        <v>1</v>
      </c>
      <c r="D492" s="16">
        <v>891.02</v>
      </c>
    </row>
    <row r="493" spans="2:4" ht="15">
      <c r="B493" t="s">
        <v>411</v>
      </c>
      <c r="C493" s="16">
        <v>1</v>
      </c>
      <c r="D493" s="16">
        <v>891.02</v>
      </c>
    </row>
    <row r="494" spans="2:4" ht="15">
      <c r="B494" t="s">
        <v>37</v>
      </c>
      <c r="C494" s="16">
        <v>11</v>
      </c>
      <c r="D494" s="16">
        <v>9801.22</v>
      </c>
    </row>
    <row r="495" spans="2:4" ht="15">
      <c r="B495" t="s">
        <v>396</v>
      </c>
      <c r="C495" s="16">
        <v>11</v>
      </c>
      <c r="D495" s="16">
        <v>9801.220000000001</v>
      </c>
    </row>
    <row r="496" spans="2:4" ht="15">
      <c r="B496" t="s">
        <v>457</v>
      </c>
      <c r="C496" s="16">
        <v>1</v>
      </c>
      <c r="D496" s="16">
        <v>891.02</v>
      </c>
    </row>
    <row r="497" spans="2:4" ht="15">
      <c r="B497" t="s">
        <v>121</v>
      </c>
      <c r="C497" s="16">
        <v>3</v>
      </c>
      <c r="D497" s="16">
        <v>2673.06</v>
      </c>
    </row>
    <row r="498" spans="2:4" ht="15">
      <c r="B498" t="s">
        <v>535</v>
      </c>
      <c r="C498" s="16">
        <v>2</v>
      </c>
      <c r="D498" s="16">
        <v>1782.04</v>
      </c>
    </row>
    <row r="499" spans="2:4" ht="15">
      <c r="B499" t="s">
        <v>434</v>
      </c>
      <c r="C499" s="16">
        <v>1</v>
      </c>
      <c r="D499" s="16">
        <v>891.02</v>
      </c>
    </row>
    <row r="500" spans="2:4" ht="15">
      <c r="B500" t="s">
        <v>579</v>
      </c>
      <c r="C500" s="16">
        <v>2</v>
      </c>
      <c r="D500" s="16">
        <v>1782.04</v>
      </c>
    </row>
    <row r="501" spans="2:4" ht="15">
      <c r="B501" t="s">
        <v>435</v>
      </c>
      <c r="C501" s="16">
        <v>2</v>
      </c>
      <c r="D501" s="16">
        <v>1782.04</v>
      </c>
    </row>
    <row r="502" spans="2:4" ht="15">
      <c r="B502" t="s">
        <v>310</v>
      </c>
      <c r="C502" s="16">
        <v>14</v>
      </c>
      <c r="D502" s="16">
        <v>12474.28</v>
      </c>
    </row>
    <row r="503" spans="2:4" ht="15">
      <c r="B503" t="s">
        <v>503</v>
      </c>
      <c r="C503" s="16">
        <v>1</v>
      </c>
      <c r="D503" s="16">
        <v>891.02</v>
      </c>
    </row>
    <row r="504" spans="2:4" ht="15">
      <c r="B504" t="s">
        <v>485</v>
      </c>
      <c r="C504" s="16">
        <v>1</v>
      </c>
      <c r="D504" s="16">
        <v>891.02</v>
      </c>
    </row>
    <row r="505" spans="2:4" ht="15">
      <c r="B505" t="s">
        <v>486</v>
      </c>
      <c r="C505" s="16">
        <v>6</v>
      </c>
      <c r="D505" s="16">
        <v>5346.12</v>
      </c>
    </row>
    <row r="506" spans="2:4" ht="15">
      <c r="B506" t="s">
        <v>550</v>
      </c>
      <c r="C506" s="16">
        <v>2</v>
      </c>
      <c r="D506" s="16">
        <v>1782.04</v>
      </c>
    </row>
    <row r="507" spans="2:4" ht="15">
      <c r="B507" t="s">
        <v>424</v>
      </c>
      <c r="C507" s="16">
        <v>1</v>
      </c>
      <c r="D507" s="16">
        <v>891.02</v>
      </c>
    </row>
    <row r="508" spans="2:4" ht="15">
      <c r="B508" t="s">
        <v>505</v>
      </c>
      <c r="C508" s="16">
        <v>2</v>
      </c>
      <c r="D508" s="16">
        <v>1782.04</v>
      </c>
    </row>
    <row r="509" spans="2:4" ht="15">
      <c r="B509" t="s">
        <v>311</v>
      </c>
      <c r="C509" s="16">
        <v>7</v>
      </c>
      <c r="D509" s="16">
        <v>6237.14</v>
      </c>
    </row>
    <row r="510" spans="2:4" ht="15">
      <c r="B510" t="s">
        <v>312</v>
      </c>
      <c r="C510" s="16">
        <v>5</v>
      </c>
      <c r="D510" s="16">
        <v>4455.1</v>
      </c>
    </row>
    <row r="511" spans="2:4" ht="15">
      <c r="B511" t="s">
        <v>448</v>
      </c>
      <c r="C511" s="16">
        <v>1</v>
      </c>
      <c r="D511" s="16">
        <v>891.02</v>
      </c>
    </row>
    <row r="512" spans="2:4" ht="15">
      <c r="B512" t="s">
        <v>388</v>
      </c>
      <c r="C512" s="16">
        <v>4</v>
      </c>
      <c r="D512" s="16">
        <v>3564.08</v>
      </c>
    </row>
    <row r="513" spans="2:4" ht="15">
      <c r="B513" t="s">
        <v>459</v>
      </c>
      <c r="C513" s="16">
        <v>3</v>
      </c>
      <c r="D513" s="16">
        <v>2673.06</v>
      </c>
    </row>
    <row r="514" spans="2:4" ht="15">
      <c r="B514" t="s">
        <v>574</v>
      </c>
      <c r="C514" s="16">
        <v>4</v>
      </c>
      <c r="D514" s="16">
        <v>3564.08</v>
      </c>
    </row>
    <row r="515" spans="2:4" ht="15">
      <c r="B515" t="s">
        <v>313</v>
      </c>
      <c r="C515" s="16">
        <v>3</v>
      </c>
      <c r="D515" s="16">
        <v>2673.06</v>
      </c>
    </row>
    <row r="516" spans="2:4" ht="15">
      <c r="B516" t="s">
        <v>587</v>
      </c>
      <c r="C516" s="16">
        <v>8</v>
      </c>
      <c r="D516" s="16">
        <v>7128.16</v>
      </c>
    </row>
    <row r="517" spans="2:4" ht="15">
      <c r="B517" t="s">
        <v>471</v>
      </c>
      <c r="C517" s="16">
        <v>2</v>
      </c>
      <c r="D517" s="16">
        <v>1782.04</v>
      </c>
    </row>
    <row r="518" spans="2:4" ht="15">
      <c r="B518" t="s">
        <v>488</v>
      </c>
      <c r="C518" s="16">
        <v>2</v>
      </c>
      <c r="D518" s="16">
        <v>1782.04</v>
      </c>
    </row>
    <row r="519" spans="2:4" ht="15">
      <c r="B519" t="s">
        <v>413</v>
      </c>
      <c r="C519" s="16">
        <v>1</v>
      </c>
      <c r="D519" s="16">
        <v>891.02</v>
      </c>
    </row>
    <row r="520" spans="2:4" ht="15">
      <c r="B520" t="s">
        <v>524</v>
      </c>
      <c r="C520" s="16">
        <v>1</v>
      </c>
      <c r="D520" s="16">
        <v>891.02</v>
      </c>
    </row>
    <row r="521" spans="2:4" ht="15">
      <c r="B521" t="s">
        <v>314</v>
      </c>
      <c r="C521" s="16">
        <v>5</v>
      </c>
      <c r="D521" s="16">
        <v>4455.1</v>
      </c>
    </row>
    <row r="522" spans="2:4" ht="15">
      <c r="B522" t="s">
        <v>398</v>
      </c>
      <c r="C522" s="16">
        <v>4</v>
      </c>
      <c r="D522" s="16">
        <v>3564.08</v>
      </c>
    </row>
    <row r="523" spans="2:4" ht="15">
      <c r="B523" t="s">
        <v>426</v>
      </c>
      <c r="C523" s="16">
        <v>5</v>
      </c>
      <c r="D523" s="16">
        <v>4455.1</v>
      </c>
    </row>
    <row r="524" spans="2:4" ht="15">
      <c r="B524" t="s">
        <v>126</v>
      </c>
      <c r="C524" s="16">
        <v>1</v>
      </c>
      <c r="D524" s="16">
        <v>891.02</v>
      </c>
    </row>
    <row r="525" spans="2:4" ht="15">
      <c r="B525" t="s">
        <v>489</v>
      </c>
      <c r="C525" s="16">
        <v>1</v>
      </c>
      <c r="D525" s="16">
        <v>891.02</v>
      </c>
    </row>
    <row r="526" spans="2:4" ht="15">
      <c r="B526" t="s">
        <v>525</v>
      </c>
      <c r="C526" s="16">
        <v>2</v>
      </c>
      <c r="D526" s="16">
        <v>1782.04</v>
      </c>
    </row>
    <row r="527" spans="2:4" ht="15">
      <c r="B527" t="s">
        <v>123</v>
      </c>
      <c r="C527" s="16">
        <v>1</v>
      </c>
      <c r="D527" s="16">
        <v>891.02</v>
      </c>
    </row>
    <row r="528" spans="2:4" ht="15">
      <c r="B528" t="s">
        <v>137</v>
      </c>
      <c r="C528" s="16">
        <v>1</v>
      </c>
      <c r="D528" s="16">
        <v>891.02</v>
      </c>
    </row>
    <row r="529" spans="2:4" ht="15">
      <c r="B529" t="s">
        <v>136</v>
      </c>
      <c r="C529" s="16">
        <v>1</v>
      </c>
      <c r="D529" s="16">
        <v>891.02</v>
      </c>
    </row>
    <row r="530" spans="2:4" ht="15">
      <c r="B530" t="s">
        <v>490</v>
      </c>
      <c r="C530" s="16">
        <v>1</v>
      </c>
      <c r="D530" s="16">
        <v>891.02</v>
      </c>
    </row>
    <row r="531" spans="2:4" ht="15">
      <c r="B531" t="s">
        <v>43</v>
      </c>
      <c r="C531" s="16">
        <v>1</v>
      </c>
      <c r="D531" s="16">
        <v>891.02</v>
      </c>
    </row>
    <row r="532" spans="2:4" ht="15">
      <c r="B532" t="s">
        <v>526</v>
      </c>
      <c r="C532" s="16">
        <v>1</v>
      </c>
      <c r="D532" s="16">
        <v>891.02</v>
      </c>
    </row>
    <row r="533" spans="2:4" ht="15">
      <c r="B533" t="s">
        <v>461</v>
      </c>
      <c r="C533" s="16">
        <v>1</v>
      </c>
      <c r="D533" s="16">
        <v>891.02</v>
      </c>
    </row>
    <row r="534" spans="2:4" ht="15">
      <c r="B534" t="s">
        <v>436</v>
      </c>
      <c r="C534" s="16">
        <v>1</v>
      </c>
      <c r="D534" s="16">
        <v>891.02</v>
      </c>
    </row>
    <row r="535" spans="2:4" ht="15">
      <c r="B535" t="s">
        <v>399</v>
      </c>
      <c r="C535" s="16">
        <v>2</v>
      </c>
      <c r="D535" s="16">
        <v>1782.04</v>
      </c>
    </row>
    <row r="536" spans="2:4" ht="15">
      <c r="B536" t="s">
        <v>315</v>
      </c>
      <c r="C536" s="16">
        <v>5</v>
      </c>
      <c r="D536" s="16">
        <v>4455.1</v>
      </c>
    </row>
    <row r="537" spans="2:4" ht="15">
      <c r="B537" t="s">
        <v>437</v>
      </c>
      <c r="C537" s="16">
        <v>3</v>
      </c>
      <c r="D537" s="16">
        <v>2673.06</v>
      </c>
    </row>
    <row r="538" spans="2:4" ht="15">
      <c r="B538" t="s">
        <v>551</v>
      </c>
      <c r="C538" s="16">
        <v>3</v>
      </c>
      <c r="D538" s="16">
        <v>2673.06</v>
      </c>
    </row>
    <row r="539" spans="2:4" ht="15">
      <c r="B539" t="s">
        <v>552</v>
      </c>
      <c r="C539" s="16">
        <v>3</v>
      </c>
      <c r="D539" s="16">
        <v>2673.06</v>
      </c>
    </row>
    <row r="540" spans="2:4" ht="15">
      <c r="B540" t="s">
        <v>127</v>
      </c>
      <c r="C540" s="16">
        <v>1</v>
      </c>
      <c r="D540" s="16">
        <v>891.02</v>
      </c>
    </row>
    <row r="541" spans="2:4" ht="15">
      <c r="B541" t="s">
        <v>44</v>
      </c>
      <c r="C541" s="16">
        <v>12</v>
      </c>
      <c r="D541" s="16">
        <v>10692.240000000002</v>
      </c>
    </row>
    <row r="542" spans="2:4" ht="15">
      <c r="B542" t="s">
        <v>491</v>
      </c>
      <c r="C542" s="16">
        <v>4</v>
      </c>
      <c r="D542" s="16">
        <v>3564.08</v>
      </c>
    </row>
    <row r="543" spans="2:4" ht="15">
      <c r="B543" t="s">
        <v>462</v>
      </c>
      <c r="C543" s="16">
        <v>12</v>
      </c>
      <c r="D543" s="16">
        <v>10692.24</v>
      </c>
    </row>
    <row r="544" spans="2:4" ht="15">
      <c r="B544" t="s">
        <v>440</v>
      </c>
      <c r="C544" s="16">
        <v>3</v>
      </c>
      <c r="D544" s="16">
        <v>2673.06</v>
      </c>
    </row>
    <row r="545" spans="2:4" ht="15">
      <c r="B545" t="s">
        <v>463</v>
      </c>
      <c r="C545" s="16">
        <v>4</v>
      </c>
      <c r="D545" s="16">
        <v>3564.08</v>
      </c>
    </row>
    <row r="546" spans="2:4" ht="15">
      <c r="B546" t="s">
        <v>48</v>
      </c>
      <c r="C546" s="16">
        <v>2</v>
      </c>
      <c r="D546" s="16">
        <v>1782.04</v>
      </c>
    </row>
    <row r="547" spans="2:4" ht="15">
      <c r="B547" t="s">
        <v>516</v>
      </c>
      <c r="C547" s="16">
        <v>4</v>
      </c>
      <c r="D547" s="16">
        <v>3564.08</v>
      </c>
    </row>
    <row r="548" spans="2:4" ht="15">
      <c r="B548" t="s">
        <v>419</v>
      </c>
      <c r="C548" s="16">
        <v>2</v>
      </c>
      <c r="D548" s="16">
        <v>1782.04</v>
      </c>
    </row>
    <row r="549" spans="2:4" ht="15">
      <c r="B549" t="s">
        <v>401</v>
      </c>
      <c r="C549" s="16">
        <v>3</v>
      </c>
      <c r="D549" s="16">
        <v>2673.06</v>
      </c>
    </row>
    <row r="550" spans="2:4" ht="15">
      <c r="B550" t="s">
        <v>529</v>
      </c>
      <c r="C550" s="16">
        <v>5</v>
      </c>
      <c r="D550" s="16">
        <v>4455.1</v>
      </c>
    </row>
    <row r="551" spans="2:4" ht="15">
      <c r="B551" t="s">
        <v>420</v>
      </c>
      <c r="C551" s="16">
        <v>1</v>
      </c>
      <c r="D551" s="16">
        <v>891.02</v>
      </c>
    </row>
    <row r="552" spans="2:4" ht="15">
      <c r="B552" t="s">
        <v>402</v>
      </c>
      <c r="C552" s="16">
        <v>1</v>
      </c>
      <c r="D552" s="16">
        <v>891.02</v>
      </c>
    </row>
    <row r="553" spans="2:4" ht="15">
      <c r="B553" t="s">
        <v>553</v>
      </c>
      <c r="C553" s="16">
        <v>3</v>
      </c>
      <c r="D553" s="16">
        <v>2673.06</v>
      </c>
    </row>
    <row r="554" spans="2:4" ht="15">
      <c r="B554" t="s">
        <v>589</v>
      </c>
      <c r="C554" s="16">
        <v>10</v>
      </c>
      <c r="D554" s="16">
        <v>8910.2</v>
      </c>
    </row>
    <row r="555" spans="2:4" ht="15">
      <c r="B555" t="s">
        <v>530</v>
      </c>
      <c r="C555" s="16">
        <v>3</v>
      </c>
      <c r="D555" s="16">
        <v>2673.06</v>
      </c>
    </row>
    <row r="556" spans="2:4" ht="15">
      <c r="B556" t="s">
        <v>403</v>
      </c>
      <c r="C556" s="16">
        <v>2</v>
      </c>
      <c r="D556" s="16">
        <v>1782.04</v>
      </c>
    </row>
    <row r="557" spans="2:4" ht="15">
      <c r="B557" t="s">
        <v>441</v>
      </c>
      <c r="C557" s="16">
        <v>10</v>
      </c>
      <c r="D557" s="16">
        <v>8910.2</v>
      </c>
    </row>
    <row r="558" spans="2:4" ht="15">
      <c r="B558" t="s">
        <v>404</v>
      </c>
      <c r="C558" s="16">
        <v>1</v>
      </c>
      <c r="D558" s="16">
        <v>891.02</v>
      </c>
    </row>
    <row r="559" spans="2:4" ht="15">
      <c r="B559" t="s">
        <v>554</v>
      </c>
      <c r="C559" s="16">
        <v>1</v>
      </c>
      <c r="D559" s="16">
        <v>891.02</v>
      </c>
    </row>
    <row r="560" spans="2:4" ht="15">
      <c r="B560" t="s">
        <v>319</v>
      </c>
      <c r="C560" s="16">
        <v>2</v>
      </c>
      <c r="D560" s="16">
        <v>1782.04</v>
      </c>
    </row>
    <row r="561" spans="2:4" ht="15">
      <c r="B561" t="s">
        <v>492</v>
      </c>
      <c r="C561" s="16">
        <v>1</v>
      </c>
      <c r="D561" s="16">
        <v>891.02</v>
      </c>
    </row>
    <row r="562" spans="2:4" ht="15">
      <c r="B562" t="s">
        <v>320</v>
      </c>
      <c r="C562" s="16">
        <v>41</v>
      </c>
      <c r="D562" s="16">
        <v>36531.82</v>
      </c>
    </row>
    <row r="563" spans="2:4" ht="15">
      <c r="B563" t="s">
        <v>442</v>
      </c>
      <c r="C563" s="16">
        <v>1</v>
      </c>
      <c r="D563" s="16">
        <v>891.02</v>
      </c>
    </row>
    <row r="564" spans="2:4" ht="15">
      <c r="B564" t="s">
        <v>531</v>
      </c>
      <c r="C564" s="16">
        <v>2</v>
      </c>
      <c r="D564" s="16">
        <v>1782.04</v>
      </c>
    </row>
    <row r="565" spans="2:4" ht="15">
      <c r="B565" t="s">
        <v>532</v>
      </c>
      <c r="C565" s="16">
        <v>1</v>
      </c>
      <c r="D565" s="16">
        <v>891.02</v>
      </c>
    </row>
    <row r="566" spans="2:4" ht="15">
      <c r="B566" t="s">
        <v>385</v>
      </c>
      <c r="C566" s="16">
        <v>1</v>
      </c>
      <c r="D566" s="16">
        <v>891.02</v>
      </c>
    </row>
    <row r="567" spans="2:4" ht="15">
      <c r="B567" t="s">
        <v>590</v>
      </c>
      <c r="C567" s="16">
        <v>4</v>
      </c>
      <c r="D567" s="16">
        <v>3564.08</v>
      </c>
    </row>
    <row r="568" spans="1:4" ht="15">
      <c r="A568" t="s">
        <v>1010</v>
      </c>
      <c r="C568" s="16">
        <v>598</v>
      </c>
      <c r="D568" s="16">
        <v>532829.9600000001</v>
      </c>
    </row>
    <row r="569" spans="1:4" ht="15">
      <c r="A569" t="s">
        <v>225</v>
      </c>
      <c r="B569" t="s">
        <v>390</v>
      </c>
      <c r="C569" s="16">
        <v>1</v>
      </c>
      <c r="D569" s="16">
        <v>869.98</v>
      </c>
    </row>
    <row r="570" spans="2:4" ht="15">
      <c r="B570" t="s">
        <v>429</v>
      </c>
      <c r="C570" s="16">
        <v>2</v>
      </c>
      <c r="D570" s="16">
        <v>1739.96</v>
      </c>
    </row>
    <row r="571" spans="2:4" ht="15">
      <c r="B571" t="s">
        <v>391</v>
      </c>
      <c r="C571" s="16">
        <v>3</v>
      </c>
      <c r="D571" s="16">
        <v>2609.94</v>
      </c>
    </row>
    <row r="572" spans="2:4" ht="15">
      <c r="B572" t="s">
        <v>296</v>
      </c>
      <c r="C572" s="16">
        <v>2</v>
      </c>
      <c r="D572" s="16">
        <v>1739.96</v>
      </c>
    </row>
    <row r="573" spans="2:4" ht="15">
      <c r="B573" t="s">
        <v>443</v>
      </c>
      <c r="C573" s="16">
        <v>2</v>
      </c>
      <c r="D573" s="16">
        <v>1739.96</v>
      </c>
    </row>
    <row r="574" spans="2:4" ht="15">
      <c r="B574" t="s">
        <v>494</v>
      </c>
      <c r="C574" s="16">
        <v>1</v>
      </c>
      <c r="D574" s="16">
        <v>869.98</v>
      </c>
    </row>
    <row r="575" spans="2:4" ht="15">
      <c r="B575" t="s">
        <v>444</v>
      </c>
      <c r="C575" s="16">
        <v>1</v>
      </c>
      <c r="D575" s="16">
        <v>869.98</v>
      </c>
    </row>
    <row r="576" spans="2:4" ht="15">
      <c r="B576" t="s">
        <v>297</v>
      </c>
      <c r="C576" s="16">
        <v>4</v>
      </c>
      <c r="D576" s="16">
        <v>3479.92</v>
      </c>
    </row>
    <row r="577" spans="2:4" ht="15">
      <c r="B577" t="s">
        <v>406</v>
      </c>
      <c r="C577" s="16">
        <v>3</v>
      </c>
      <c r="D577" s="16">
        <v>2609.94</v>
      </c>
    </row>
    <row r="578" spans="2:4" ht="15">
      <c r="B578" t="s">
        <v>575</v>
      </c>
      <c r="C578" s="16">
        <v>2</v>
      </c>
      <c r="D578" s="16">
        <v>1739.96</v>
      </c>
    </row>
    <row r="579" spans="2:4" ht="15">
      <c r="B579" t="s">
        <v>298</v>
      </c>
      <c r="C579" s="16">
        <v>2</v>
      </c>
      <c r="D579" s="16">
        <v>1739.96</v>
      </c>
    </row>
    <row r="580" spans="2:4" ht="15">
      <c r="B580" t="s">
        <v>512</v>
      </c>
      <c r="C580" s="16">
        <v>5</v>
      </c>
      <c r="D580" s="16">
        <v>4349.9</v>
      </c>
    </row>
    <row r="581" spans="2:4" ht="15">
      <c r="B581" t="s">
        <v>430</v>
      </c>
      <c r="C581" s="16">
        <v>2</v>
      </c>
      <c r="D581" s="16">
        <v>1739.96</v>
      </c>
    </row>
    <row r="582" spans="2:4" ht="15">
      <c r="B582" t="s">
        <v>496</v>
      </c>
      <c r="C582" s="16">
        <v>1</v>
      </c>
      <c r="D582" s="16">
        <v>869.98</v>
      </c>
    </row>
    <row r="583" spans="2:4" ht="15">
      <c r="B583" t="s">
        <v>299</v>
      </c>
      <c r="C583" s="16">
        <v>4</v>
      </c>
      <c r="D583" s="16">
        <v>3479.92</v>
      </c>
    </row>
    <row r="584" spans="2:4" ht="15">
      <c r="B584" t="s">
        <v>541</v>
      </c>
      <c r="C584" s="16">
        <v>1</v>
      </c>
      <c r="D584" s="16">
        <v>869.98</v>
      </c>
    </row>
    <row r="585" spans="2:4" ht="15">
      <c r="B585" t="s">
        <v>542</v>
      </c>
      <c r="C585" s="16">
        <v>2</v>
      </c>
      <c r="D585" s="16">
        <v>1739.96</v>
      </c>
    </row>
    <row r="586" spans="2:4" ht="15">
      <c r="B586" t="s">
        <v>576</v>
      </c>
      <c r="C586" s="16">
        <v>1</v>
      </c>
      <c r="D586" s="16">
        <v>869.98</v>
      </c>
    </row>
    <row r="587" spans="2:4" ht="15">
      <c r="B587" t="s">
        <v>583</v>
      </c>
      <c r="C587" s="16">
        <v>8</v>
      </c>
      <c r="D587" s="16">
        <v>6959.84</v>
      </c>
    </row>
    <row r="588" spans="2:4" ht="15">
      <c r="B588" t="s">
        <v>300</v>
      </c>
      <c r="C588" s="16">
        <v>6</v>
      </c>
      <c r="D588" s="16">
        <v>5219.88</v>
      </c>
    </row>
    <row r="589" spans="2:4" ht="15">
      <c r="B589" t="s">
        <v>453</v>
      </c>
      <c r="C589" s="16">
        <v>2</v>
      </c>
      <c r="D589" s="16">
        <v>1739.96</v>
      </c>
    </row>
    <row r="590" spans="2:4" ht="15">
      <c r="B590" t="s">
        <v>584</v>
      </c>
      <c r="C590" s="16">
        <v>16</v>
      </c>
      <c r="D590" s="16">
        <v>13919.68</v>
      </c>
    </row>
    <row r="591" spans="2:4" ht="15">
      <c r="B591" t="s">
        <v>581</v>
      </c>
      <c r="C591" s="16">
        <v>1</v>
      </c>
      <c r="D591" s="16">
        <v>869.98</v>
      </c>
    </row>
    <row r="592" spans="2:4" ht="15">
      <c r="B592" t="s">
        <v>134</v>
      </c>
      <c r="C592" s="16">
        <v>1</v>
      </c>
      <c r="D592" s="16">
        <v>869.98</v>
      </c>
    </row>
    <row r="593" spans="2:4" ht="15">
      <c r="B593" t="s">
        <v>513</v>
      </c>
      <c r="C593" s="16">
        <v>2</v>
      </c>
      <c r="D593" s="16">
        <v>1739.96</v>
      </c>
    </row>
    <row r="594" spans="2:4" ht="15">
      <c r="B594" t="s">
        <v>472</v>
      </c>
      <c r="C594" s="16">
        <v>1</v>
      </c>
      <c r="D594" s="16">
        <v>869.98</v>
      </c>
    </row>
    <row r="595" spans="2:4" ht="15">
      <c r="B595" t="s">
        <v>470</v>
      </c>
      <c r="C595" s="16">
        <v>6</v>
      </c>
      <c r="D595" s="16">
        <v>5219.88</v>
      </c>
    </row>
    <row r="596" spans="2:4" ht="15">
      <c r="B596" t="s">
        <v>408</v>
      </c>
      <c r="C596" s="16">
        <v>1</v>
      </c>
      <c r="D596" s="16">
        <v>869.98</v>
      </c>
    </row>
    <row r="597" spans="2:4" ht="15">
      <c r="B597" t="s">
        <v>520</v>
      </c>
      <c r="C597" s="16">
        <v>2</v>
      </c>
      <c r="D597" s="16">
        <v>1739.96</v>
      </c>
    </row>
    <row r="598" spans="2:4" ht="15">
      <c r="B598" t="s">
        <v>383</v>
      </c>
      <c r="C598" s="16">
        <v>1</v>
      </c>
      <c r="D598" s="16">
        <v>869.98</v>
      </c>
    </row>
    <row r="599" spans="2:4" ht="15">
      <c r="B599" t="s">
        <v>454</v>
      </c>
      <c r="C599" s="16">
        <v>1</v>
      </c>
      <c r="D599" s="16">
        <v>869.98</v>
      </c>
    </row>
    <row r="600" spans="2:4" ht="15">
      <c r="B600" t="s">
        <v>301</v>
      </c>
      <c r="C600" s="16">
        <v>1</v>
      </c>
      <c r="D600" s="16">
        <v>869.98</v>
      </c>
    </row>
    <row r="601" spans="2:4" ht="15">
      <c r="B601" t="s">
        <v>543</v>
      </c>
      <c r="C601" s="16">
        <v>2</v>
      </c>
      <c r="D601" s="16">
        <v>1739.96</v>
      </c>
    </row>
    <row r="602" spans="2:4" ht="15">
      <c r="B602" t="s">
        <v>393</v>
      </c>
      <c r="C602" s="16">
        <v>1</v>
      </c>
      <c r="D602" s="16">
        <v>869.98</v>
      </c>
    </row>
    <row r="603" spans="2:4" ht="15">
      <c r="B603" t="s">
        <v>422</v>
      </c>
      <c r="C603" s="16">
        <v>1</v>
      </c>
      <c r="D603" s="16">
        <v>869.98</v>
      </c>
    </row>
    <row r="604" spans="2:4" ht="15">
      <c r="B604" t="s">
        <v>455</v>
      </c>
      <c r="C604" s="16">
        <v>4</v>
      </c>
      <c r="D604" s="16">
        <v>3479.92</v>
      </c>
    </row>
    <row r="605" spans="2:4" ht="15">
      <c r="B605" t="s">
        <v>302</v>
      </c>
      <c r="C605" s="16">
        <v>9</v>
      </c>
      <c r="D605" s="16">
        <v>7829.82</v>
      </c>
    </row>
    <row r="606" spans="2:4" ht="15">
      <c r="B606" t="s">
        <v>544</v>
      </c>
      <c r="C606" s="16">
        <v>2</v>
      </c>
      <c r="D606" s="16">
        <v>1739.96</v>
      </c>
    </row>
    <row r="607" spans="2:4" ht="15">
      <c r="B607" t="s">
        <v>303</v>
      </c>
      <c r="C607" s="16">
        <v>49</v>
      </c>
      <c r="D607" s="16">
        <v>42629.02</v>
      </c>
    </row>
    <row r="608" spans="2:4" ht="15">
      <c r="B608" t="s">
        <v>28</v>
      </c>
      <c r="C608" s="16">
        <v>5</v>
      </c>
      <c r="D608" s="16">
        <v>4349.9</v>
      </c>
    </row>
    <row r="609" spans="2:4" ht="15">
      <c r="B609" t="s">
        <v>394</v>
      </c>
      <c r="C609" s="16">
        <v>1</v>
      </c>
      <c r="D609" s="16">
        <v>869.98</v>
      </c>
    </row>
    <row r="610" spans="2:4" ht="15">
      <c r="B610" t="s">
        <v>416</v>
      </c>
      <c r="C610" s="16">
        <v>1</v>
      </c>
      <c r="D610" s="16">
        <v>869.98</v>
      </c>
    </row>
    <row r="611" spans="2:4" ht="15">
      <c r="B611" t="s">
        <v>582</v>
      </c>
      <c r="C611" s="16">
        <v>1</v>
      </c>
      <c r="D611" s="16">
        <v>869.98</v>
      </c>
    </row>
    <row r="612" spans="2:4" ht="15">
      <c r="B612" t="s">
        <v>304</v>
      </c>
      <c r="C612" s="16">
        <v>58</v>
      </c>
      <c r="D612" s="16">
        <v>50458.84</v>
      </c>
    </row>
    <row r="613" spans="2:4" ht="15">
      <c r="B613" t="s">
        <v>577</v>
      </c>
      <c r="C613" s="16">
        <v>1</v>
      </c>
      <c r="D613" s="16">
        <v>869.98</v>
      </c>
    </row>
    <row r="614" spans="2:4" ht="15">
      <c r="B614" t="s">
        <v>578</v>
      </c>
      <c r="C614" s="16">
        <v>7</v>
      </c>
      <c r="D614" s="16">
        <v>6089.86</v>
      </c>
    </row>
    <row r="615" spans="2:4" ht="15">
      <c r="B615" t="s">
        <v>306</v>
      </c>
      <c r="C615" s="16">
        <v>5</v>
      </c>
      <c r="D615" s="16">
        <v>4349.9</v>
      </c>
    </row>
    <row r="616" spans="2:4" ht="15">
      <c r="B616" t="s">
        <v>395</v>
      </c>
      <c r="C616" s="16">
        <v>1</v>
      </c>
      <c r="D616" s="16">
        <v>869.98</v>
      </c>
    </row>
    <row r="617" spans="2:4" ht="15">
      <c r="B617" t="s">
        <v>446</v>
      </c>
      <c r="C617" s="16">
        <v>1</v>
      </c>
      <c r="D617" s="16">
        <v>869.98</v>
      </c>
    </row>
    <row r="618" spans="2:4" ht="15">
      <c r="B618" t="s">
        <v>585</v>
      </c>
      <c r="C618" s="16">
        <v>6</v>
      </c>
      <c r="D618" s="16">
        <v>5219.88</v>
      </c>
    </row>
    <row r="619" spans="2:4" ht="15">
      <c r="B619" t="s">
        <v>546</v>
      </c>
      <c r="C619" s="16">
        <v>5</v>
      </c>
      <c r="D619" s="16">
        <v>4349.9</v>
      </c>
    </row>
    <row r="620" spans="2:4" ht="15">
      <c r="B620" t="s">
        <v>32</v>
      </c>
      <c r="C620" s="16">
        <v>3</v>
      </c>
      <c r="D620" s="16">
        <v>2609.94</v>
      </c>
    </row>
    <row r="621" spans="2:4" ht="15">
      <c r="B621" t="s">
        <v>475</v>
      </c>
      <c r="C621" s="16">
        <v>1</v>
      </c>
      <c r="D621" s="16">
        <v>869.98</v>
      </c>
    </row>
    <row r="622" spans="2:4" ht="15">
      <c r="B622" t="s">
        <v>498</v>
      </c>
      <c r="C622" s="16">
        <v>2</v>
      </c>
      <c r="D622" s="16">
        <v>1739.96</v>
      </c>
    </row>
    <row r="623" spans="2:4" ht="15">
      <c r="B623" t="s">
        <v>521</v>
      </c>
      <c r="C623" s="16">
        <v>1</v>
      </c>
      <c r="D623" s="16">
        <v>869.98</v>
      </c>
    </row>
    <row r="624" spans="2:4" ht="15">
      <c r="B624" t="s">
        <v>499</v>
      </c>
      <c r="C624" s="16">
        <v>3</v>
      </c>
      <c r="D624" s="16">
        <v>2609.94</v>
      </c>
    </row>
    <row r="625" spans="2:4" ht="15">
      <c r="B625" t="s">
        <v>433</v>
      </c>
      <c r="C625" s="16">
        <v>1</v>
      </c>
      <c r="D625" s="16">
        <v>869.98</v>
      </c>
    </row>
    <row r="626" spans="2:4" ht="15">
      <c r="B626" t="s">
        <v>586</v>
      </c>
      <c r="C626" s="16">
        <v>20</v>
      </c>
      <c r="D626" s="16">
        <v>17399.6</v>
      </c>
    </row>
    <row r="627" spans="2:4" ht="15">
      <c r="B627" t="s">
        <v>307</v>
      </c>
      <c r="C627" s="16">
        <v>1</v>
      </c>
      <c r="D627" s="16">
        <v>869.98</v>
      </c>
    </row>
    <row r="628" spans="2:4" ht="15">
      <c r="B628" t="s">
        <v>447</v>
      </c>
      <c r="C628" s="16">
        <v>2</v>
      </c>
      <c r="D628" s="16">
        <v>1739.96</v>
      </c>
    </row>
    <row r="629" spans="2:4" ht="15">
      <c r="B629" t="s">
        <v>308</v>
      </c>
      <c r="C629" s="16">
        <v>3</v>
      </c>
      <c r="D629" s="16">
        <v>2609.94</v>
      </c>
    </row>
    <row r="630" spans="2:4" ht="15">
      <c r="B630" t="s">
        <v>508</v>
      </c>
      <c r="C630" s="16">
        <v>1</v>
      </c>
      <c r="D630" s="16">
        <v>869.98</v>
      </c>
    </row>
    <row r="631" spans="2:4" ht="15">
      <c r="B631" t="s">
        <v>536</v>
      </c>
      <c r="C631" s="16">
        <v>1</v>
      </c>
      <c r="D631" s="16">
        <v>869.98</v>
      </c>
    </row>
    <row r="632" spans="2:4" ht="15">
      <c r="B632" t="s">
        <v>479</v>
      </c>
      <c r="C632" s="16">
        <v>1</v>
      </c>
      <c r="D632" s="16">
        <v>869.98</v>
      </c>
    </row>
    <row r="633" spans="2:4" ht="15">
      <c r="B633" t="s">
        <v>480</v>
      </c>
      <c r="C633" s="16">
        <v>1</v>
      </c>
      <c r="D633" s="16">
        <v>869.98</v>
      </c>
    </row>
    <row r="634" spans="2:4" ht="15">
      <c r="B634" t="s">
        <v>482</v>
      </c>
      <c r="C634" s="16">
        <v>1</v>
      </c>
      <c r="D634" s="16">
        <v>869.98</v>
      </c>
    </row>
    <row r="635" spans="2:4" ht="15">
      <c r="B635" t="s">
        <v>386</v>
      </c>
      <c r="C635" s="16">
        <v>4</v>
      </c>
      <c r="D635" s="16">
        <v>3479.92</v>
      </c>
    </row>
    <row r="636" spans="2:4" ht="15">
      <c r="B636" t="s">
        <v>410</v>
      </c>
      <c r="C636" s="16">
        <v>8</v>
      </c>
      <c r="D636" s="16">
        <v>6959.84</v>
      </c>
    </row>
    <row r="637" spans="2:4" ht="15">
      <c r="B637" t="s">
        <v>537</v>
      </c>
      <c r="C637" s="16">
        <v>1</v>
      </c>
      <c r="D637" s="16">
        <v>869.98</v>
      </c>
    </row>
    <row r="638" spans="2:4" ht="15">
      <c r="B638" t="s">
        <v>411</v>
      </c>
      <c r="C638" s="16">
        <v>1</v>
      </c>
      <c r="D638" s="16">
        <v>869.98</v>
      </c>
    </row>
    <row r="639" spans="2:4" ht="15">
      <c r="B639" t="s">
        <v>37</v>
      </c>
      <c r="C639" s="16">
        <v>1</v>
      </c>
      <c r="D639" s="16">
        <v>869.98</v>
      </c>
    </row>
    <row r="640" spans="2:4" ht="15">
      <c r="B640" t="s">
        <v>396</v>
      </c>
      <c r="C640" s="16">
        <v>7</v>
      </c>
      <c r="D640" s="16">
        <v>6089.860000000001</v>
      </c>
    </row>
    <row r="641" spans="2:4" ht="15">
      <c r="B641" t="s">
        <v>457</v>
      </c>
      <c r="C641" s="16">
        <v>1</v>
      </c>
      <c r="D641" s="16">
        <v>869.98</v>
      </c>
    </row>
    <row r="642" spans="2:4" ht="15">
      <c r="B642" t="s">
        <v>121</v>
      </c>
      <c r="C642" s="16">
        <v>2</v>
      </c>
      <c r="D642" s="16">
        <v>1739.96</v>
      </c>
    </row>
    <row r="643" spans="2:4" ht="15">
      <c r="B643" t="s">
        <v>535</v>
      </c>
      <c r="C643" s="16">
        <v>1</v>
      </c>
      <c r="D643" s="16">
        <v>869.98</v>
      </c>
    </row>
    <row r="644" spans="2:4" ht="15">
      <c r="B644" t="s">
        <v>434</v>
      </c>
      <c r="C644" s="16">
        <v>2</v>
      </c>
      <c r="D644" s="16">
        <v>1739.96</v>
      </c>
    </row>
    <row r="645" spans="2:4" ht="15">
      <c r="B645" t="s">
        <v>549</v>
      </c>
      <c r="C645" s="16">
        <v>3</v>
      </c>
      <c r="D645" s="16">
        <v>2609.94</v>
      </c>
    </row>
    <row r="646" spans="2:4" ht="15">
      <c r="B646" t="s">
        <v>579</v>
      </c>
      <c r="C646" s="16">
        <v>2</v>
      </c>
      <c r="D646" s="16">
        <v>1739.96</v>
      </c>
    </row>
    <row r="647" spans="2:4" ht="15">
      <c r="B647" t="s">
        <v>435</v>
      </c>
      <c r="C647" s="16">
        <v>3</v>
      </c>
      <c r="D647" s="16">
        <v>2609.94</v>
      </c>
    </row>
    <row r="648" spans="2:4" ht="15">
      <c r="B648" t="s">
        <v>504</v>
      </c>
      <c r="C648" s="16">
        <v>1</v>
      </c>
      <c r="D648" s="16">
        <v>869.98</v>
      </c>
    </row>
    <row r="649" spans="2:4" ht="15">
      <c r="B649" t="s">
        <v>486</v>
      </c>
      <c r="C649" s="16">
        <v>1</v>
      </c>
      <c r="D649" s="16">
        <v>869.98</v>
      </c>
    </row>
    <row r="650" spans="2:4" ht="15">
      <c r="B650" t="s">
        <v>550</v>
      </c>
      <c r="C650" s="16">
        <v>1</v>
      </c>
      <c r="D650" s="16">
        <v>869.98</v>
      </c>
    </row>
    <row r="651" spans="2:4" ht="15">
      <c r="B651" t="s">
        <v>39</v>
      </c>
      <c r="C651" s="16">
        <v>1</v>
      </c>
      <c r="D651" s="16">
        <v>869.98</v>
      </c>
    </row>
    <row r="652" spans="2:4" ht="15">
      <c r="B652" t="s">
        <v>458</v>
      </c>
      <c r="C652" s="16">
        <v>4</v>
      </c>
      <c r="D652" s="16">
        <v>3479.92</v>
      </c>
    </row>
    <row r="653" spans="2:4" ht="15">
      <c r="B653" t="s">
        <v>505</v>
      </c>
      <c r="C653" s="16">
        <v>1</v>
      </c>
      <c r="D653" s="16">
        <v>869.98</v>
      </c>
    </row>
    <row r="654" spans="2:4" ht="15">
      <c r="B654" t="s">
        <v>311</v>
      </c>
      <c r="C654" s="16">
        <v>3</v>
      </c>
      <c r="D654" s="16">
        <v>2609.94</v>
      </c>
    </row>
    <row r="655" spans="2:4" ht="15">
      <c r="B655" t="s">
        <v>387</v>
      </c>
      <c r="C655" s="16">
        <v>1</v>
      </c>
      <c r="D655" s="16">
        <v>869.98</v>
      </c>
    </row>
    <row r="656" spans="2:4" ht="15">
      <c r="B656" t="s">
        <v>523</v>
      </c>
      <c r="C656" s="16">
        <v>2</v>
      </c>
      <c r="D656" s="16">
        <v>1739.96</v>
      </c>
    </row>
    <row r="657" spans="2:4" ht="15">
      <c r="B657" t="s">
        <v>40</v>
      </c>
      <c r="C657" s="16">
        <v>4</v>
      </c>
      <c r="D657" s="16">
        <v>3479.92</v>
      </c>
    </row>
    <row r="658" spans="2:4" ht="15">
      <c r="B658" t="s">
        <v>312</v>
      </c>
      <c r="C658" s="16">
        <v>4</v>
      </c>
      <c r="D658" s="16">
        <v>3479.92</v>
      </c>
    </row>
    <row r="659" spans="2:4" ht="15">
      <c r="B659" t="s">
        <v>448</v>
      </c>
      <c r="C659" s="16">
        <v>2</v>
      </c>
      <c r="D659" s="16">
        <v>1739.96</v>
      </c>
    </row>
    <row r="660" spans="2:4" ht="15">
      <c r="B660" t="s">
        <v>388</v>
      </c>
      <c r="C660" s="16">
        <v>1</v>
      </c>
      <c r="D660" s="16">
        <v>869.98</v>
      </c>
    </row>
    <row r="661" spans="2:4" ht="15">
      <c r="B661" t="s">
        <v>415</v>
      </c>
      <c r="C661" s="16">
        <v>1</v>
      </c>
      <c r="D661" s="16">
        <v>869.98</v>
      </c>
    </row>
    <row r="662" spans="2:4" ht="15">
      <c r="B662" t="s">
        <v>459</v>
      </c>
      <c r="C662" s="16">
        <v>2</v>
      </c>
      <c r="D662" s="16">
        <v>1739.96</v>
      </c>
    </row>
    <row r="663" spans="2:4" ht="15">
      <c r="B663" t="s">
        <v>574</v>
      </c>
      <c r="C663" s="16">
        <v>5</v>
      </c>
      <c r="D663" s="16">
        <v>4349.9</v>
      </c>
    </row>
    <row r="664" spans="2:4" ht="15">
      <c r="B664" t="s">
        <v>313</v>
      </c>
      <c r="C664" s="16">
        <v>7</v>
      </c>
      <c r="D664" s="16">
        <v>6089.86</v>
      </c>
    </row>
    <row r="665" spans="2:4" ht="15">
      <c r="B665" t="s">
        <v>587</v>
      </c>
      <c r="C665" s="16">
        <v>10</v>
      </c>
      <c r="D665" s="16">
        <v>8699.8</v>
      </c>
    </row>
    <row r="666" spans="2:4" ht="15">
      <c r="B666" t="s">
        <v>471</v>
      </c>
      <c r="C666" s="16">
        <v>1</v>
      </c>
      <c r="D666" s="16">
        <v>869.98</v>
      </c>
    </row>
    <row r="667" spans="2:4" ht="15">
      <c r="B667" t="s">
        <v>588</v>
      </c>
      <c r="C667" s="16">
        <v>2</v>
      </c>
      <c r="D667" s="16">
        <v>1739.96</v>
      </c>
    </row>
    <row r="668" spans="2:4" ht="15">
      <c r="B668" t="s">
        <v>397</v>
      </c>
      <c r="C668" s="16">
        <v>1</v>
      </c>
      <c r="D668" s="16">
        <v>869.98</v>
      </c>
    </row>
    <row r="669" spans="2:4" ht="15">
      <c r="B669" t="s">
        <v>412</v>
      </c>
      <c r="C669" s="16">
        <v>1</v>
      </c>
      <c r="D669" s="16">
        <v>869.98</v>
      </c>
    </row>
    <row r="670" spans="2:4" ht="15">
      <c r="B670" t="s">
        <v>314</v>
      </c>
      <c r="C670" s="16">
        <v>3</v>
      </c>
      <c r="D670" s="16">
        <v>2609.94</v>
      </c>
    </row>
    <row r="671" spans="2:4" ht="15">
      <c r="B671" t="s">
        <v>398</v>
      </c>
      <c r="C671" s="16">
        <v>2</v>
      </c>
      <c r="D671" s="16">
        <v>1739.96</v>
      </c>
    </row>
    <row r="672" spans="2:4" ht="15">
      <c r="B672" t="s">
        <v>126</v>
      </c>
      <c r="C672" s="16">
        <v>1</v>
      </c>
      <c r="D672" s="16">
        <v>869.98</v>
      </c>
    </row>
    <row r="673" spans="2:4" ht="15">
      <c r="B673" t="s">
        <v>450</v>
      </c>
      <c r="C673" s="16">
        <v>1</v>
      </c>
      <c r="D673" s="16">
        <v>869.98</v>
      </c>
    </row>
    <row r="674" spans="2:4" ht="15">
      <c r="B674" t="s">
        <v>489</v>
      </c>
      <c r="C674" s="16">
        <v>14</v>
      </c>
      <c r="D674" s="16">
        <v>12179.72</v>
      </c>
    </row>
    <row r="675" spans="2:4" ht="15">
      <c r="B675" t="s">
        <v>525</v>
      </c>
      <c r="C675" s="16">
        <v>2</v>
      </c>
      <c r="D675" s="16">
        <v>1739.96</v>
      </c>
    </row>
    <row r="676" spans="2:4" ht="15">
      <c r="B676" t="s">
        <v>137</v>
      </c>
      <c r="C676" s="16">
        <v>2</v>
      </c>
      <c r="D676" s="16">
        <v>1739.96</v>
      </c>
    </row>
    <row r="677" spans="2:4" ht="15">
      <c r="B677" t="s">
        <v>136</v>
      </c>
      <c r="C677" s="16">
        <v>1</v>
      </c>
      <c r="D677" s="16">
        <v>869.98</v>
      </c>
    </row>
    <row r="678" spans="2:4" ht="15">
      <c r="B678" t="s">
        <v>461</v>
      </c>
      <c r="C678" s="16">
        <v>2</v>
      </c>
      <c r="D678" s="16">
        <v>1739.96</v>
      </c>
    </row>
    <row r="679" spans="2:4" ht="15">
      <c r="B679" t="s">
        <v>436</v>
      </c>
      <c r="C679" s="16">
        <v>3</v>
      </c>
      <c r="D679" s="16">
        <v>2609.94</v>
      </c>
    </row>
    <row r="680" spans="2:4" ht="15">
      <c r="B680" t="s">
        <v>315</v>
      </c>
      <c r="C680" s="16">
        <v>1</v>
      </c>
      <c r="D680" s="16">
        <v>869.98</v>
      </c>
    </row>
    <row r="681" spans="2:4" ht="15">
      <c r="B681" t="s">
        <v>551</v>
      </c>
      <c r="C681" s="16">
        <v>3</v>
      </c>
      <c r="D681" s="16">
        <v>2609.94</v>
      </c>
    </row>
    <row r="682" spans="2:4" ht="15">
      <c r="B682" t="s">
        <v>552</v>
      </c>
      <c r="C682" s="16">
        <v>2</v>
      </c>
      <c r="D682" s="16">
        <v>1739.96</v>
      </c>
    </row>
    <row r="683" spans="2:4" ht="15">
      <c r="B683" t="s">
        <v>127</v>
      </c>
      <c r="C683" s="16">
        <v>1</v>
      </c>
      <c r="D683" s="16">
        <v>869.98</v>
      </c>
    </row>
    <row r="684" spans="2:4" ht="15">
      <c r="B684" t="s">
        <v>316</v>
      </c>
      <c r="C684" s="16">
        <v>3</v>
      </c>
      <c r="D684" s="16">
        <v>2609.94</v>
      </c>
    </row>
    <row r="685" spans="2:4" ht="15">
      <c r="B685" t="s">
        <v>44</v>
      </c>
      <c r="C685" s="16">
        <v>11</v>
      </c>
      <c r="D685" s="16">
        <v>9569.779999999999</v>
      </c>
    </row>
    <row r="686" spans="2:4" ht="15">
      <c r="B686" t="s">
        <v>491</v>
      </c>
      <c r="C686" s="16">
        <v>2</v>
      </c>
      <c r="D686" s="16">
        <v>1739.96</v>
      </c>
    </row>
    <row r="687" spans="2:4" ht="15">
      <c r="B687" t="s">
        <v>462</v>
      </c>
      <c r="C687" s="16">
        <v>13</v>
      </c>
      <c r="D687" s="16">
        <v>11309.74</v>
      </c>
    </row>
    <row r="688" spans="2:4" ht="15">
      <c r="B688" t="s">
        <v>463</v>
      </c>
      <c r="C688" s="16">
        <v>3</v>
      </c>
      <c r="D688" s="16">
        <v>2609.94</v>
      </c>
    </row>
    <row r="689" spans="2:4" ht="15">
      <c r="B689" t="s">
        <v>47</v>
      </c>
      <c r="C689" s="16">
        <v>1</v>
      </c>
      <c r="D689" s="16">
        <v>869.98</v>
      </c>
    </row>
    <row r="690" spans="2:4" ht="15">
      <c r="B690" t="s">
        <v>48</v>
      </c>
      <c r="C690" s="16">
        <v>1</v>
      </c>
      <c r="D690" s="16">
        <v>869.98</v>
      </c>
    </row>
    <row r="691" spans="2:4" ht="15">
      <c r="B691" t="s">
        <v>452</v>
      </c>
      <c r="C691" s="16">
        <v>1</v>
      </c>
      <c r="D691" s="16">
        <v>869.98</v>
      </c>
    </row>
    <row r="692" spans="2:4" ht="15">
      <c r="B692" t="s">
        <v>389</v>
      </c>
      <c r="C692" s="16">
        <v>2</v>
      </c>
      <c r="D692" s="16">
        <v>1739.96</v>
      </c>
    </row>
    <row r="693" spans="2:4" ht="15">
      <c r="B693" t="s">
        <v>419</v>
      </c>
      <c r="C693" s="16">
        <v>3</v>
      </c>
      <c r="D693" s="16">
        <v>2609.94</v>
      </c>
    </row>
    <row r="694" spans="2:4" ht="15">
      <c r="B694" t="s">
        <v>529</v>
      </c>
      <c r="C694" s="16">
        <v>3</v>
      </c>
      <c r="D694" s="16">
        <v>2609.94</v>
      </c>
    </row>
    <row r="695" spans="2:4" ht="15">
      <c r="B695" t="s">
        <v>420</v>
      </c>
      <c r="C695" s="16">
        <v>1</v>
      </c>
      <c r="D695" s="16">
        <v>869.98</v>
      </c>
    </row>
    <row r="696" spans="2:4" ht="15">
      <c r="B696" t="s">
        <v>402</v>
      </c>
      <c r="C696" s="16">
        <v>2</v>
      </c>
      <c r="D696" s="16">
        <v>1739.96</v>
      </c>
    </row>
    <row r="697" spans="2:4" ht="15">
      <c r="B697" t="s">
        <v>553</v>
      </c>
      <c r="C697" s="16">
        <v>2</v>
      </c>
      <c r="D697" s="16">
        <v>1739.96</v>
      </c>
    </row>
    <row r="698" spans="2:4" ht="15">
      <c r="B698" t="s">
        <v>589</v>
      </c>
      <c r="C698" s="16">
        <v>8</v>
      </c>
      <c r="D698" s="16">
        <v>6959.84</v>
      </c>
    </row>
    <row r="699" spans="2:4" ht="15">
      <c r="B699" t="s">
        <v>530</v>
      </c>
      <c r="C699" s="16">
        <v>3</v>
      </c>
      <c r="D699" s="16">
        <v>2609.94</v>
      </c>
    </row>
    <row r="700" spans="2:4" ht="15">
      <c r="B700" t="s">
        <v>403</v>
      </c>
      <c r="C700" s="16">
        <v>1</v>
      </c>
      <c r="D700" s="16">
        <v>869.98</v>
      </c>
    </row>
    <row r="701" spans="2:4" ht="15">
      <c r="B701" t="s">
        <v>441</v>
      </c>
      <c r="C701" s="16">
        <v>8</v>
      </c>
      <c r="D701" s="16">
        <v>6959.84</v>
      </c>
    </row>
    <row r="702" spans="2:4" ht="15">
      <c r="B702" t="s">
        <v>404</v>
      </c>
      <c r="C702" s="16">
        <v>1</v>
      </c>
      <c r="D702" s="16">
        <v>869.98</v>
      </c>
    </row>
    <row r="703" spans="2:4" ht="15">
      <c r="B703" t="s">
        <v>319</v>
      </c>
      <c r="C703" s="16">
        <v>2</v>
      </c>
      <c r="D703" s="16">
        <v>1739.96</v>
      </c>
    </row>
    <row r="704" spans="2:4" ht="15">
      <c r="B704" t="s">
        <v>320</v>
      </c>
      <c r="C704" s="16">
        <v>48</v>
      </c>
      <c r="D704" s="16">
        <v>41759.04</v>
      </c>
    </row>
    <row r="705" spans="2:4" ht="15">
      <c r="B705" t="s">
        <v>442</v>
      </c>
      <c r="C705" s="16">
        <v>1</v>
      </c>
      <c r="D705" s="16">
        <v>869.98</v>
      </c>
    </row>
    <row r="706" spans="2:4" ht="15">
      <c r="B706" t="s">
        <v>531</v>
      </c>
      <c r="C706" s="16">
        <v>3</v>
      </c>
      <c r="D706" s="16">
        <v>2609.94</v>
      </c>
    </row>
    <row r="707" spans="2:4" ht="15">
      <c r="B707" t="s">
        <v>464</v>
      </c>
      <c r="C707" s="16">
        <v>4</v>
      </c>
      <c r="D707" s="16">
        <v>3479.92</v>
      </c>
    </row>
    <row r="708" spans="2:4" ht="15">
      <c r="B708" t="s">
        <v>538</v>
      </c>
      <c r="C708" s="16">
        <v>2</v>
      </c>
      <c r="D708" s="16">
        <v>1739.96</v>
      </c>
    </row>
    <row r="709" spans="2:4" ht="15">
      <c r="B709" t="s">
        <v>385</v>
      </c>
      <c r="C709" s="16">
        <v>2</v>
      </c>
      <c r="D709" s="16">
        <v>1739.96</v>
      </c>
    </row>
    <row r="710" spans="2:4" ht="15">
      <c r="B710" t="s">
        <v>50</v>
      </c>
      <c r="C710" s="16">
        <v>1</v>
      </c>
      <c r="D710" s="16">
        <v>869.98</v>
      </c>
    </row>
    <row r="711" spans="1:4" ht="15">
      <c r="A711" t="s">
        <v>1011</v>
      </c>
      <c r="C711" s="16">
        <v>552</v>
      </c>
      <c r="D711" s="16">
        <v>480228.95999999996</v>
      </c>
    </row>
    <row r="712" spans="1:4" ht="15">
      <c r="A712" t="s">
        <v>236</v>
      </c>
      <c r="B712" t="s">
        <v>517</v>
      </c>
      <c r="C712" s="16">
        <v>1</v>
      </c>
      <c r="D712" s="16">
        <v>920.16</v>
      </c>
    </row>
    <row r="713" spans="2:4" ht="15">
      <c r="B713" t="s">
        <v>304</v>
      </c>
      <c r="C713" s="16">
        <v>2</v>
      </c>
      <c r="D713" s="16">
        <v>1840.32</v>
      </c>
    </row>
    <row r="714" spans="2:4" ht="15">
      <c r="B714" t="s">
        <v>479</v>
      </c>
      <c r="C714" s="16">
        <v>2</v>
      </c>
      <c r="D714" s="16">
        <v>1840.32</v>
      </c>
    </row>
    <row r="715" spans="2:4" ht="15">
      <c r="B715" t="s">
        <v>526</v>
      </c>
      <c r="C715" s="16">
        <v>1</v>
      </c>
      <c r="D715" s="16">
        <v>920.16</v>
      </c>
    </row>
    <row r="716" spans="2:4" ht="15">
      <c r="B716" t="s">
        <v>462</v>
      </c>
      <c r="C716" s="16">
        <v>2</v>
      </c>
      <c r="D716" s="16">
        <v>1840.32</v>
      </c>
    </row>
    <row r="717" spans="2:4" ht="15">
      <c r="B717" t="s">
        <v>320</v>
      </c>
      <c r="C717" s="16">
        <v>2</v>
      </c>
      <c r="D717" s="16">
        <v>1840.32</v>
      </c>
    </row>
    <row r="718" spans="1:4" ht="15">
      <c r="A718" t="s">
        <v>1012</v>
      </c>
      <c r="C718" s="16">
        <v>10</v>
      </c>
      <c r="D718" s="16">
        <v>9201.6</v>
      </c>
    </row>
    <row r="719" spans="1:4" ht="15">
      <c r="A719" t="s">
        <v>224</v>
      </c>
      <c r="B719" t="s">
        <v>391</v>
      </c>
      <c r="C719" s="16">
        <v>1</v>
      </c>
      <c r="D719" s="16">
        <v>1541.4</v>
      </c>
    </row>
    <row r="720" spans="2:4" ht="15">
      <c r="B720" t="s">
        <v>495</v>
      </c>
      <c r="C720" s="16">
        <v>1</v>
      </c>
      <c r="D720" s="16">
        <v>1541.4</v>
      </c>
    </row>
    <row r="721" spans="2:4" ht="15">
      <c r="B721" t="s">
        <v>512</v>
      </c>
      <c r="C721" s="16">
        <v>1</v>
      </c>
      <c r="D721" s="16">
        <v>1541.4</v>
      </c>
    </row>
    <row r="722" spans="2:4" ht="15">
      <c r="B722" t="s">
        <v>541</v>
      </c>
      <c r="C722" s="16">
        <v>1</v>
      </c>
      <c r="D722" s="16">
        <v>1541.4</v>
      </c>
    </row>
    <row r="723" spans="2:4" ht="15">
      <c r="B723" t="s">
        <v>520</v>
      </c>
      <c r="C723" s="16">
        <v>1</v>
      </c>
      <c r="D723" s="16">
        <v>1541.4</v>
      </c>
    </row>
    <row r="724" spans="2:4" ht="15">
      <c r="B724" t="s">
        <v>303</v>
      </c>
      <c r="C724" s="16">
        <v>6</v>
      </c>
      <c r="D724" s="16">
        <v>9248.4</v>
      </c>
    </row>
    <row r="725" spans="2:4" ht="15">
      <c r="B725" t="s">
        <v>304</v>
      </c>
      <c r="C725" s="16">
        <v>2</v>
      </c>
      <c r="D725" s="16">
        <v>3082.8</v>
      </c>
    </row>
    <row r="726" spans="2:4" ht="15">
      <c r="B726" t="s">
        <v>578</v>
      </c>
      <c r="C726" s="16">
        <v>1</v>
      </c>
      <c r="D726" s="16">
        <v>1541.4</v>
      </c>
    </row>
    <row r="727" spans="2:4" ht="15">
      <c r="B727" t="s">
        <v>150</v>
      </c>
      <c r="C727" s="16">
        <v>2</v>
      </c>
      <c r="D727" s="16">
        <v>3082.8</v>
      </c>
    </row>
    <row r="728" spans="2:4" ht="15">
      <c r="B728" t="s">
        <v>435</v>
      </c>
      <c r="C728" s="16">
        <v>1</v>
      </c>
      <c r="D728" s="16">
        <v>1541.4</v>
      </c>
    </row>
    <row r="729" spans="2:4" ht="15">
      <c r="B729" t="s">
        <v>310</v>
      </c>
      <c r="C729" s="16">
        <v>16</v>
      </c>
      <c r="D729" s="16">
        <v>24662.4</v>
      </c>
    </row>
    <row r="730" spans="2:4" ht="15">
      <c r="B730" t="s">
        <v>458</v>
      </c>
      <c r="C730" s="16">
        <v>2</v>
      </c>
      <c r="D730" s="16">
        <v>3082.8</v>
      </c>
    </row>
    <row r="731" spans="2:4" ht="15">
      <c r="B731" t="s">
        <v>523</v>
      </c>
      <c r="C731" s="16">
        <v>1</v>
      </c>
      <c r="D731" s="16">
        <v>1541.4</v>
      </c>
    </row>
    <row r="732" spans="2:4" ht="15">
      <c r="B732" t="s">
        <v>459</v>
      </c>
      <c r="C732" s="16">
        <v>2</v>
      </c>
      <c r="D732" s="16">
        <v>3082.8</v>
      </c>
    </row>
    <row r="733" spans="2:4" ht="15">
      <c r="B733" t="s">
        <v>449</v>
      </c>
      <c r="C733" s="16">
        <v>1</v>
      </c>
      <c r="D733" s="16">
        <v>1541.4</v>
      </c>
    </row>
    <row r="734" spans="2:4" ht="15">
      <c r="B734" t="s">
        <v>44</v>
      </c>
      <c r="C734" s="16">
        <v>2</v>
      </c>
      <c r="D734" s="16">
        <v>3082.8</v>
      </c>
    </row>
    <row r="735" spans="2:4" ht="15">
      <c r="B735" t="s">
        <v>462</v>
      </c>
      <c r="C735" s="16">
        <v>2</v>
      </c>
      <c r="D735" s="16">
        <v>3082.8</v>
      </c>
    </row>
    <row r="736" spans="2:4" ht="15">
      <c r="B736" t="s">
        <v>516</v>
      </c>
      <c r="C736" s="16">
        <v>2</v>
      </c>
      <c r="D736" s="16">
        <v>3082.8</v>
      </c>
    </row>
    <row r="737" spans="2:4" ht="15">
      <c r="B737" t="s">
        <v>532</v>
      </c>
      <c r="C737" s="16">
        <v>1</v>
      </c>
      <c r="D737" s="16">
        <v>1541.4</v>
      </c>
    </row>
    <row r="738" spans="1:4" ht="15">
      <c r="A738" t="s">
        <v>1013</v>
      </c>
      <c r="C738" s="16">
        <v>46</v>
      </c>
      <c r="D738" s="16">
        <v>70904.40000000001</v>
      </c>
    </row>
    <row r="739" spans="1:4" ht="15">
      <c r="A739" t="s">
        <v>253</v>
      </c>
      <c r="B739" t="s">
        <v>499</v>
      </c>
      <c r="C739" s="16">
        <v>1</v>
      </c>
      <c r="D739" s="16">
        <v>546.04</v>
      </c>
    </row>
    <row r="740" spans="2:4" ht="15">
      <c r="B740" t="s">
        <v>308</v>
      </c>
      <c r="C740" s="16">
        <v>1</v>
      </c>
      <c r="D740" s="16">
        <v>546.04</v>
      </c>
    </row>
    <row r="741" spans="2:4" ht="15">
      <c r="B741" t="s">
        <v>501</v>
      </c>
      <c r="C741" s="16">
        <v>1</v>
      </c>
      <c r="D741" s="16">
        <v>546.04</v>
      </c>
    </row>
    <row r="742" spans="1:4" ht="15">
      <c r="A742" t="s">
        <v>1014</v>
      </c>
      <c r="C742" s="16">
        <v>3</v>
      </c>
      <c r="D742" s="16">
        <v>1638.12</v>
      </c>
    </row>
    <row r="743" spans="1:4" ht="15">
      <c r="A743" t="s">
        <v>227</v>
      </c>
      <c r="B743" t="s">
        <v>507</v>
      </c>
      <c r="C743" s="16">
        <v>3</v>
      </c>
      <c r="D743" s="16">
        <v>3804.18</v>
      </c>
    </row>
    <row r="744" spans="2:4" ht="15">
      <c r="B744" t="s">
        <v>296</v>
      </c>
      <c r="C744" s="16">
        <v>2</v>
      </c>
      <c r="D744" s="16">
        <v>2536.12</v>
      </c>
    </row>
    <row r="745" spans="2:4" ht="15">
      <c r="B745" t="s">
        <v>443</v>
      </c>
      <c r="C745" s="16">
        <v>1</v>
      </c>
      <c r="D745" s="16">
        <v>1268.06</v>
      </c>
    </row>
    <row r="746" spans="2:4" ht="15">
      <c r="B746" t="s">
        <v>517</v>
      </c>
      <c r="C746" s="16">
        <v>4</v>
      </c>
      <c r="D746" s="16">
        <v>5072.24</v>
      </c>
    </row>
    <row r="747" spans="2:4" ht="15">
      <c r="B747" t="s">
        <v>494</v>
      </c>
      <c r="C747" s="16">
        <v>2</v>
      </c>
      <c r="D747" s="16">
        <v>2536.12</v>
      </c>
    </row>
    <row r="748" spans="2:4" ht="15">
      <c r="B748" t="s">
        <v>540</v>
      </c>
      <c r="C748" s="16">
        <v>1</v>
      </c>
      <c r="D748" s="16">
        <v>1268.06</v>
      </c>
    </row>
    <row r="749" spans="2:4" ht="15">
      <c r="B749" t="s">
        <v>575</v>
      </c>
      <c r="C749" s="16">
        <v>1</v>
      </c>
      <c r="D749" s="16">
        <v>1268.06</v>
      </c>
    </row>
    <row r="750" spans="2:4" ht="15">
      <c r="B750" t="s">
        <v>298</v>
      </c>
      <c r="C750" s="16">
        <v>2</v>
      </c>
      <c r="D750" s="16">
        <v>2536.12</v>
      </c>
    </row>
    <row r="751" spans="2:4" ht="15">
      <c r="B751" t="s">
        <v>533</v>
      </c>
      <c r="C751" s="16">
        <v>3</v>
      </c>
      <c r="D751" s="16">
        <v>3804.18</v>
      </c>
    </row>
    <row r="752" spans="2:4" ht="15">
      <c r="B752" t="s">
        <v>512</v>
      </c>
      <c r="C752" s="16">
        <v>2</v>
      </c>
      <c r="D752" s="16">
        <v>2536.12</v>
      </c>
    </row>
    <row r="753" spans="2:4" ht="15">
      <c r="B753" t="s">
        <v>430</v>
      </c>
      <c r="C753" s="16">
        <v>1</v>
      </c>
      <c r="D753" s="16">
        <v>1268.06</v>
      </c>
    </row>
    <row r="754" spans="2:4" ht="15">
      <c r="B754" t="s">
        <v>431</v>
      </c>
      <c r="C754" s="16">
        <v>1</v>
      </c>
      <c r="D754" s="16">
        <v>1268.06</v>
      </c>
    </row>
    <row r="755" spans="2:4" ht="15">
      <c r="B755" t="s">
        <v>496</v>
      </c>
      <c r="C755" s="16">
        <v>1</v>
      </c>
      <c r="D755" s="16">
        <v>1268.06</v>
      </c>
    </row>
    <row r="756" spans="2:4" ht="15">
      <c r="B756" t="s">
        <v>299</v>
      </c>
      <c r="C756" s="16">
        <v>5</v>
      </c>
      <c r="D756" s="16">
        <v>6340.3</v>
      </c>
    </row>
    <row r="757" spans="2:4" ht="15">
      <c r="B757" t="s">
        <v>541</v>
      </c>
      <c r="C757" s="16">
        <v>11</v>
      </c>
      <c r="D757" s="16">
        <v>13948.66</v>
      </c>
    </row>
    <row r="758" spans="2:4" ht="15">
      <c r="B758" t="s">
        <v>542</v>
      </c>
      <c r="C758" s="16">
        <v>4</v>
      </c>
      <c r="D758" s="16">
        <v>5072.24</v>
      </c>
    </row>
    <row r="759" spans="2:4" ht="15">
      <c r="B759" t="s">
        <v>421</v>
      </c>
      <c r="C759" s="16">
        <v>1</v>
      </c>
      <c r="D759" s="16">
        <v>1268.06</v>
      </c>
    </row>
    <row r="760" spans="2:4" ht="15">
      <c r="B760" t="s">
        <v>518</v>
      </c>
      <c r="C760" s="16">
        <v>1</v>
      </c>
      <c r="D760" s="16">
        <v>1268.06</v>
      </c>
    </row>
    <row r="761" spans="2:4" ht="15">
      <c r="B761" t="s">
        <v>583</v>
      </c>
      <c r="C761" s="16">
        <v>6</v>
      </c>
      <c r="D761" s="16">
        <v>7608.36</v>
      </c>
    </row>
    <row r="762" spans="2:4" ht="15">
      <c r="B762" t="s">
        <v>300</v>
      </c>
      <c r="C762" s="16">
        <v>5</v>
      </c>
      <c r="D762" s="16">
        <v>6340.3</v>
      </c>
    </row>
    <row r="763" spans="2:4" ht="15">
      <c r="B763" t="s">
        <v>584</v>
      </c>
      <c r="C763" s="16">
        <v>12</v>
      </c>
      <c r="D763" s="16">
        <v>15216.72</v>
      </c>
    </row>
    <row r="764" spans="2:4" ht="15">
      <c r="B764" t="s">
        <v>470</v>
      </c>
      <c r="C764" s="16">
        <v>2</v>
      </c>
      <c r="D764" s="16">
        <v>2536.12</v>
      </c>
    </row>
    <row r="765" spans="2:4" ht="15">
      <c r="B765" t="s">
        <v>520</v>
      </c>
      <c r="C765" s="16">
        <v>1</v>
      </c>
      <c r="D765" s="16">
        <v>1268.06</v>
      </c>
    </row>
    <row r="766" spans="2:4" ht="15">
      <c r="B766" t="s">
        <v>454</v>
      </c>
      <c r="C766" s="16">
        <v>3</v>
      </c>
      <c r="D766" s="16">
        <v>3804.18</v>
      </c>
    </row>
    <row r="767" spans="2:4" ht="15">
      <c r="B767" t="s">
        <v>301</v>
      </c>
      <c r="C767" s="16">
        <v>9</v>
      </c>
      <c r="D767" s="16">
        <v>11412.54</v>
      </c>
    </row>
    <row r="768" spans="2:4" ht="15">
      <c r="B768" t="s">
        <v>543</v>
      </c>
      <c r="C768" s="16">
        <v>4</v>
      </c>
      <c r="D768" s="16">
        <v>5072.24</v>
      </c>
    </row>
    <row r="769" spans="2:4" ht="15">
      <c r="B769" t="s">
        <v>392</v>
      </c>
      <c r="C769" s="16">
        <v>1</v>
      </c>
      <c r="D769" s="16">
        <v>1268.06</v>
      </c>
    </row>
    <row r="770" spans="2:4" ht="15">
      <c r="B770" t="s">
        <v>422</v>
      </c>
      <c r="C770" s="16">
        <v>1</v>
      </c>
      <c r="D770" s="16">
        <v>1268.06</v>
      </c>
    </row>
    <row r="771" spans="2:4" ht="15">
      <c r="B771" t="s">
        <v>302</v>
      </c>
      <c r="C771" s="16">
        <v>2</v>
      </c>
      <c r="D771" s="16">
        <v>2536.12</v>
      </c>
    </row>
    <row r="772" spans="2:4" ht="15">
      <c r="B772" t="s">
        <v>303</v>
      </c>
      <c r="C772" s="16">
        <v>50</v>
      </c>
      <c r="D772" s="16">
        <v>63403</v>
      </c>
    </row>
    <row r="773" spans="2:4" ht="15">
      <c r="B773" t="s">
        <v>28</v>
      </c>
      <c r="C773" s="16">
        <v>4</v>
      </c>
      <c r="D773" s="16">
        <v>5072.24</v>
      </c>
    </row>
    <row r="774" spans="2:4" ht="15">
      <c r="B774" t="s">
        <v>304</v>
      </c>
      <c r="C774" s="16">
        <v>26</v>
      </c>
      <c r="D774" s="16">
        <v>32969.56</v>
      </c>
    </row>
    <row r="775" spans="2:4" ht="15">
      <c r="B775" t="s">
        <v>545</v>
      </c>
      <c r="C775" s="16">
        <v>1</v>
      </c>
      <c r="D775" s="16">
        <v>1268.06</v>
      </c>
    </row>
    <row r="776" spans="2:4" ht="15">
      <c r="B776" t="s">
        <v>577</v>
      </c>
      <c r="C776" s="16">
        <v>1</v>
      </c>
      <c r="D776" s="16">
        <v>1268.06</v>
      </c>
    </row>
    <row r="777" spans="2:4" ht="15">
      <c r="B777" t="s">
        <v>539</v>
      </c>
      <c r="C777" s="16">
        <v>1</v>
      </c>
      <c r="D777" s="16">
        <v>1268.06</v>
      </c>
    </row>
    <row r="778" spans="2:4" ht="15">
      <c r="B778" t="s">
        <v>306</v>
      </c>
      <c r="C778" s="16">
        <v>2</v>
      </c>
      <c r="D778" s="16">
        <v>2536.12</v>
      </c>
    </row>
    <row r="779" spans="2:4" ht="15">
      <c r="B779" t="s">
        <v>446</v>
      </c>
      <c r="C779" s="16">
        <v>1</v>
      </c>
      <c r="D779" s="16">
        <v>1268.06</v>
      </c>
    </row>
    <row r="780" spans="2:4" ht="15">
      <c r="B780" t="s">
        <v>585</v>
      </c>
      <c r="C780" s="16">
        <v>14</v>
      </c>
      <c r="D780" s="16">
        <v>17752.84</v>
      </c>
    </row>
    <row r="781" spans="2:4" ht="15">
      <c r="B781" t="s">
        <v>546</v>
      </c>
      <c r="C781" s="16">
        <v>1</v>
      </c>
      <c r="D781" s="16">
        <v>1268.06</v>
      </c>
    </row>
    <row r="782" spans="2:4" ht="15">
      <c r="B782" t="s">
        <v>32</v>
      </c>
      <c r="C782" s="16">
        <v>2</v>
      </c>
      <c r="D782" s="16">
        <v>2536.12</v>
      </c>
    </row>
    <row r="783" spans="2:4" ht="15">
      <c r="B783" t="s">
        <v>498</v>
      </c>
      <c r="C783" s="16">
        <v>2</v>
      </c>
      <c r="D783" s="16">
        <v>2536.12</v>
      </c>
    </row>
    <row r="784" spans="2:4" ht="15">
      <c r="B784" t="s">
        <v>521</v>
      </c>
      <c r="C784" s="16">
        <v>2</v>
      </c>
      <c r="D784" s="16">
        <v>2536.12</v>
      </c>
    </row>
    <row r="785" spans="2:4" ht="15">
      <c r="B785" t="s">
        <v>547</v>
      </c>
      <c r="C785" s="16">
        <v>1</v>
      </c>
      <c r="D785" s="16">
        <v>1268.06</v>
      </c>
    </row>
    <row r="786" spans="2:4" ht="15">
      <c r="B786" t="s">
        <v>423</v>
      </c>
      <c r="C786" s="16">
        <v>4</v>
      </c>
      <c r="D786" s="16">
        <v>5072.24</v>
      </c>
    </row>
    <row r="787" spans="2:4" ht="15">
      <c r="B787" t="s">
        <v>586</v>
      </c>
      <c r="C787" s="16">
        <v>16</v>
      </c>
      <c r="D787" s="16">
        <v>20288.96</v>
      </c>
    </row>
    <row r="788" spans="2:4" ht="15">
      <c r="B788" t="s">
        <v>468</v>
      </c>
      <c r="C788" s="16">
        <v>1</v>
      </c>
      <c r="D788" s="16">
        <v>1268.06</v>
      </c>
    </row>
    <row r="789" spans="2:4" ht="15">
      <c r="B789" t="s">
        <v>500</v>
      </c>
      <c r="C789" s="16">
        <v>1</v>
      </c>
      <c r="D789" s="16">
        <v>1268.06</v>
      </c>
    </row>
    <row r="790" spans="2:4" ht="15">
      <c r="B790" t="s">
        <v>308</v>
      </c>
      <c r="C790" s="16">
        <v>10</v>
      </c>
      <c r="D790" s="16">
        <v>12680.6</v>
      </c>
    </row>
    <row r="791" spans="2:4" ht="15">
      <c r="B791" t="s">
        <v>501</v>
      </c>
      <c r="C791" s="16">
        <v>1</v>
      </c>
      <c r="D791" s="16">
        <v>1268.06</v>
      </c>
    </row>
    <row r="792" spans="2:4" ht="15">
      <c r="B792" t="s">
        <v>477</v>
      </c>
      <c r="C792" s="16">
        <v>1</v>
      </c>
      <c r="D792" s="16">
        <v>1268.06</v>
      </c>
    </row>
    <row r="793" spans="2:4" ht="15">
      <c r="B793" t="s">
        <v>479</v>
      </c>
      <c r="C793" s="16">
        <v>8</v>
      </c>
      <c r="D793" s="16">
        <v>10144.48</v>
      </c>
    </row>
    <row r="794" spans="2:4" ht="15">
      <c r="B794" t="s">
        <v>481</v>
      </c>
      <c r="C794" s="16">
        <v>1</v>
      </c>
      <c r="D794" s="16">
        <v>1268.06</v>
      </c>
    </row>
    <row r="795" spans="2:4" ht="15">
      <c r="B795" t="s">
        <v>386</v>
      </c>
      <c r="C795" s="16">
        <v>3</v>
      </c>
      <c r="D795" s="16">
        <v>3804.18</v>
      </c>
    </row>
    <row r="796" spans="2:4" ht="15">
      <c r="B796" t="s">
        <v>410</v>
      </c>
      <c r="C796" s="16">
        <v>15</v>
      </c>
      <c r="D796" s="16">
        <v>19020.9</v>
      </c>
    </row>
    <row r="797" spans="2:4" ht="15">
      <c r="B797" t="s">
        <v>418</v>
      </c>
      <c r="C797" s="16">
        <v>1</v>
      </c>
      <c r="D797" s="16">
        <v>1268.06</v>
      </c>
    </row>
    <row r="798" spans="2:4" ht="15">
      <c r="B798" t="s">
        <v>35</v>
      </c>
      <c r="C798" s="16">
        <v>1</v>
      </c>
      <c r="D798" s="16">
        <v>1268.06</v>
      </c>
    </row>
    <row r="799" spans="2:4" ht="15">
      <c r="B799" t="s">
        <v>36</v>
      </c>
      <c r="C799" s="16">
        <v>2</v>
      </c>
      <c r="D799" s="16">
        <v>2536.12</v>
      </c>
    </row>
    <row r="800" spans="2:4" ht="15">
      <c r="B800" t="s">
        <v>37</v>
      </c>
      <c r="C800" s="16">
        <v>2</v>
      </c>
      <c r="D800" s="16">
        <v>2536.12</v>
      </c>
    </row>
    <row r="801" spans="2:4" ht="15">
      <c r="B801" t="s">
        <v>396</v>
      </c>
      <c r="C801" s="16">
        <v>2</v>
      </c>
      <c r="D801" s="16">
        <v>2536.12</v>
      </c>
    </row>
    <row r="802" spans="2:4" ht="15">
      <c r="B802" t="s">
        <v>457</v>
      </c>
      <c r="C802" s="16">
        <v>2</v>
      </c>
      <c r="D802" s="16">
        <v>2536.12</v>
      </c>
    </row>
    <row r="803" spans="2:4" ht="15">
      <c r="B803" t="s">
        <v>121</v>
      </c>
      <c r="C803" s="16">
        <v>1</v>
      </c>
      <c r="D803" s="16">
        <v>1268.06</v>
      </c>
    </row>
    <row r="804" spans="2:4" ht="15">
      <c r="B804" t="s">
        <v>434</v>
      </c>
      <c r="C804" s="16">
        <v>2</v>
      </c>
      <c r="D804" s="16">
        <v>2536.12</v>
      </c>
    </row>
    <row r="805" spans="2:4" ht="15">
      <c r="B805" t="s">
        <v>579</v>
      </c>
      <c r="C805" s="16">
        <v>2</v>
      </c>
      <c r="D805" s="16">
        <v>2536.12</v>
      </c>
    </row>
    <row r="806" spans="2:4" ht="15">
      <c r="B806" t="s">
        <v>384</v>
      </c>
      <c r="C806" s="16">
        <v>1</v>
      </c>
      <c r="D806" s="16">
        <v>1268.06</v>
      </c>
    </row>
    <row r="807" spans="2:4" ht="15">
      <c r="B807" t="s">
        <v>502</v>
      </c>
      <c r="C807" s="16">
        <v>2</v>
      </c>
      <c r="D807" s="16">
        <v>2536.12</v>
      </c>
    </row>
    <row r="808" spans="2:4" ht="15">
      <c r="B808" t="s">
        <v>310</v>
      </c>
      <c r="C808" s="16">
        <v>4</v>
      </c>
      <c r="D808" s="16">
        <v>5072.24</v>
      </c>
    </row>
    <row r="809" spans="2:4" ht="15">
      <c r="B809" t="s">
        <v>486</v>
      </c>
      <c r="C809" s="16">
        <v>1</v>
      </c>
      <c r="D809" s="16">
        <v>1268.06</v>
      </c>
    </row>
    <row r="810" spans="2:4" ht="15">
      <c r="B810" t="s">
        <v>487</v>
      </c>
      <c r="C810" s="16">
        <v>1</v>
      </c>
      <c r="D810" s="16">
        <v>1268.06</v>
      </c>
    </row>
    <row r="811" spans="2:4" ht="15">
      <c r="B811" t="s">
        <v>311</v>
      </c>
      <c r="C811" s="16">
        <v>6</v>
      </c>
      <c r="D811" s="16">
        <v>7608.36</v>
      </c>
    </row>
    <row r="812" spans="2:4" ht="15">
      <c r="B812" t="s">
        <v>40</v>
      </c>
      <c r="C812" s="16">
        <v>6</v>
      </c>
      <c r="D812" s="16">
        <v>7608.36</v>
      </c>
    </row>
    <row r="813" spans="2:4" ht="15">
      <c r="B813" t="s">
        <v>312</v>
      </c>
      <c r="C813" s="16">
        <v>4</v>
      </c>
      <c r="D813" s="16">
        <v>5072.24</v>
      </c>
    </row>
    <row r="814" spans="2:4" ht="15">
      <c r="B814" t="s">
        <v>448</v>
      </c>
      <c r="C814" s="16">
        <v>1</v>
      </c>
      <c r="D814" s="16">
        <v>1268.06</v>
      </c>
    </row>
    <row r="815" spans="2:4" ht="15">
      <c r="B815" t="s">
        <v>574</v>
      </c>
      <c r="C815" s="16">
        <v>1</v>
      </c>
      <c r="D815" s="16">
        <v>1268.06</v>
      </c>
    </row>
    <row r="816" spans="2:4" ht="15">
      <c r="B816" t="s">
        <v>313</v>
      </c>
      <c r="C816" s="16">
        <v>2</v>
      </c>
      <c r="D816" s="16">
        <v>2536.12</v>
      </c>
    </row>
    <row r="817" spans="2:4" ht="15">
      <c r="B817" t="s">
        <v>587</v>
      </c>
      <c r="C817" s="16">
        <v>16</v>
      </c>
      <c r="D817" s="16">
        <v>20288.96</v>
      </c>
    </row>
    <row r="818" spans="2:4" ht="15">
      <c r="B818" t="s">
        <v>488</v>
      </c>
      <c r="C818" s="16">
        <v>1</v>
      </c>
      <c r="D818" s="16">
        <v>1268.06</v>
      </c>
    </row>
    <row r="819" spans="2:4" ht="15">
      <c r="B819" t="s">
        <v>588</v>
      </c>
      <c r="C819" s="16">
        <v>4</v>
      </c>
      <c r="D819" s="16">
        <v>5072.24</v>
      </c>
    </row>
    <row r="820" spans="2:4" ht="15">
      <c r="B820" t="s">
        <v>314</v>
      </c>
      <c r="C820" s="16">
        <v>3</v>
      </c>
      <c r="D820" s="16">
        <v>3804.18</v>
      </c>
    </row>
    <row r="821" spans="2:4" ht="15">
      <c r="B821" t="s">
        <v>489</v>
      </c>
      <c r="C821" s="16">
        <v>8</v>
      </c>
      <c r="D821" s="16">
        <v>10144.48</v>
      </c>
    </row>
    <row r="822" spans="2:4" ht="15">
      <c r="B822" t="s">
        <v>525</v>
      </c>
      <c r="C822" s="16">
        <v>1</v>
      </c>
      <c r="D822" s="16">
        <v>1268.06</v>
      </c>
    </row>
    <row r="823" spans="2:4" ht="15">
      <c r="B823" t="s">
        <v>123</v>
      </c>
      <c r="C823" s="16">
        <v>1</v>
      </c>
      <c r="D823" s="16">
        <v>1268.06</v>
      </c>
    </row>
    <row r="824" spans="2:4" ht="15">
      <c r="B824" t="s">
        <v>490</v>
      </c>
      <c r="C824" s="16">
        <v>1</v>
      </c>
      <c r="D824" s="16">
        <v>1268.06</v>
      </c>
    </row>
    <row r="825" spans="2:4" ht="15">
      <c r="B825" t="s">
        <v>526</v>
      </c>
      <c r="C825" s="16">
        <v>5</v>
      </c>
      <c r="D825" s="16">
        <v>6340.3</v>
      </c>
    </row>
    <row r="826" spans="2:4" ht="15">
      <c r="B826" t="s">
        <v>461</v>
      </c>
      <c r="C826" s="16">
        <v>10</v>
      </c>
      <c r="D826" s="16">
        <v>12680.599999999999</v>
      </c>
    </row>
    <row r="827" spans="2:4" ht="15">
      <c r="B827" t="s">
        <v>436</v>
      </c>
      <c r="C827" s="16">
        <v>2</v>
      </c>
      <c r="D827" s="16">
        <v>2536.12</v>
      </c>
    </row>
    <row r="828" spans="2:4" ht="15">
      <c r="B828" t="s">
        <v>527</v>
      </c>
      <c r="C828" s="16">
        <v>1</v>
      </c>
      <c r="D828" s="16">
        <v>1268.06</v>
      </c>
    </row>
    <row r="829" spans="2:4" ht="15">
      <c r="B829" t="s">
        <v>438</v>
      </c>
      <c r="C829" s="16">
        <v>2</v>
      </c>
      <c r="D829" s="16">
        <v>2536.12</v>
      </c>
    </row>
    <row r="830" spans="2:4" ht="15">
      <c r="B830" t="s">
        <v>469</v>
      </c>
      <c r="C830" s="16">
        <v>1</v>
      </c>
      <c r="D830" s="16">
        <v>1268.06</v>
      </c>
    </row>
    <row r="831" spans="2:4" ht="15">
      <c r="B831" t="s">
        <v>316</v>
      </c>
      <c r="C831" s="16">
        <v>1</v>
      </c>
      <c r="D831" s="16">
        <v>1268.06</v>
      </c>
    </row>
    <row r="832" spans="2:4" ht="15">
      <c r="B832" t="s">
        <v>44</v>
      </c>
      <c r="C832" s="16">
        <v>7</v>
      </c>
      <c r="D832" s="16">
        <v>8876.42</v>
      </c>
    </row>
    <row r="833" spans="2:4" ht="15">
      <c r="B833" t="s">
        <v>491</v>
      </c>
      <c r="C833" s="16">
        <v>7</v>
      </c>
      <c r="D833" s="16">
        <v>8876.42</v>
      </c>
    </row>
    <row r="834" spans="2:4" ht="15">
      <c r="B834" t="s">
        <v>580</v>
      </c>
      <c r="C834" s="16">
        <v>2</v>
      </c>
      <c r="D834" s="16">
        <v>2536.12</v>
      </c>
    </row>
    <row r="835" spans="2:4" ht="15">
      <c r="B835" t="s">
        <v>462</v>
      </c>
      <c r="C835" s="16">
        <v>8</v>
      </c>
      <c r="D835" s="16">
        <v>10144.48</v>
      </c>
    </row>
    <row r="836" spans="2:4" ht="15">
      <c r="B836" t="s">
        <v>463</v>
      </c>
      <c r="C836" s="16">
        <v>1</v>
      </c>
      <c r="D836" s="16">
        <v>1268.06</v>
      </c>
    </row>
    <row r="837" spans="2:4" ht="15">
      <c r="B837" t="s">
        <v>516</v>
      </c>
      <c r="C837" s="16">
        <v>2</v>
      </c>
      <c r="D837" s="16">
        <v>2536.12</v>
      </c>
    </row>
    <row r="838" spans="2:4" ht="15">
      <c r="B838" t="s">
        <v>510</v>
      </c>
      <c r="C838" s="16">
        <v>2</v>
      </c>
      <c r="D838" s="16">
        <v>2536.12</v>
      </c>
    </row>
    <row r="839" spans="2:4" ht="15">
      <c r="B839" t="s">
        <v>317</v>
      </c>
      <c r="C839" s="16">
        <v>1</v>
      </c>
      <c r="D839" s="16">
        <v>1268.06</v>
      </c>
    </row>
    <row r="840" spans="2:4" ht="15">
      <c r="B840" t="s">
        <v>419</v>
      </c>
      <c r="C840" s="16">
        <v>3</v>
      </c>
      <c r="D840" s="16">
        <v>3804.18</v>
      </c>
    </row>
    <row r="841" spans="2:4" ht="15">
      <c r="B841" t="s">
        <v>132</v>
      </c>
      <c r="C841" s="16">
        <v>1</v>
      </c>
      <c r="D841" s="16">
        <v>1268.06</v>
      </c>
    </row>
    <row r="842" spans="2:4" ht="15">
      <c r="B842" t="s">
        <v>401</v>
      </c>
      <c r="C842" s="16">
        <v>2</v>
      </c>
      <c r="D842" s="16">
        <v>2536.12</v>
      </c>
    </row>
    <row r="843" spans="2:4" ht="15">
      <c r="B843" t="s">
        <v>529</v>
      </c>
      <c r="C843" s="16">
        <v>1</v>
      </c>
      <c r="D843" s="16">
        <v>1268.06</v>
      </c>
    </row>
    <row r="844" spans="2:4" ht="15">
      <c r="B844" t="s">
        <v>589</v>
      </c>
      <c r="C844" s="16">
        <v>12</v>
      </c>
      <c r="D844" s="16">
        <v>15216.72</v>
      </c>
    </row>
    <row r="845" spans="2:4" ht="15">
      <c r="B845" t="s">
        <v>441</v>
      </c>
      <c r="C845" s="16">
        <v>6</v>
      </c>
      <c r="D845" s="16">
        <v>7608.36</v>
      </c>
    </row>
    <row r="846" spans="2:4" ht="15">
      <c r="B846" t="s">
        <v>404</v>
      </c>
      <c r="C846" s="16">
        <v>1</v>
      </c>
      <c r="D846" s="16">
        <v>1268.06</v>
      </c>
    </row>
    <row r="847" spans="2:4" ht="15">
      <c r="B847" t="s">
        <v>319</v>
      </c>
      <c r="C847" s="16">
        <v>1</v>
      </c>
      <c r="D847" s="16">
        <v>1268.06</v>
      </c>
    </row>
    <row r="848" spans="2:4" ht="15">
      <c r="B848" t="s">
        <v>493</v>
      </c>
      <c r="C848" s="16">
        <v>1</v>
      </c>
      <c r="D848" s="16">
        <v>1268.06</v>
      </c>
    </row>
    <row r="849" spans="2:4" ht="15">
      <c r="B849" t="s">
        <v>320</v>
      </c>
      <c r="C849" s="16">
        <v>112</v>
      </c>
      <c r="D849" s="16">
        <v>142022.72</v>
      </c>
    </row>
    <row r="850" spans="2:4" ht="15">
      <c r="B850" t="s">
        <v>442</v>
      </c>
      <c r="C850" s="16">
        <v>4</v>
      </c>
      <c r="D850" s="16">
        <v>5072.24</v>
      </c>
    </row>
    <row r="851" spans="2:4" ht="15">
      <c r="B851" t="s">
        <v>531</v>
      </c>
      <c r="C851" s="16">
        <v>3</v>
      </c>
      <c r="D851" s="16">
        <v>3804.18</v>
      </c>
    </row>
    <row r="852" spans="2:4" ht="15">
      <c r="B852" t="s">
        <v>464</v>
      </c>
      <c r="C852" s="16">
        <v>2</v>
      </c>
      <c r="D852" s="16">
        <v>2536.12</v>
      </c>
    </row>
    <row r="853" spans="2:4" ht="15">
      <c r="B853" t="s">
        <v>590</v>
      </c>
      <c r="C853" s="16">
        <v>10</v>
      </c>
      <c r="D853" s="16">
        <v>12680.6</v>
      </c>
    </row>
    <row r="854" spans="1:4" ht="15">
      <c r="A854" t="s">
        <v>1015</v>
      </c>
      <c r="C854" s="16">
        <v>551</v>
      </c>
      <c r="D854" s="16">
        <v>698701.0599999997</v>
      </c>
    </row>
    <row r="855" spans="1:4" ht="15">
      <c r="A855" t="s">
        <v>240</v>
      </c>
      <c r="B855" t="s">
        <v>297</v>
      </c>
      <c r="C855" s="16">
        <v>1</v>
      </c>
      <c r="D855" s="16">
        <v>339.02</v>
      </c>
    </row>
    <row r="856" spans="2:4" ht="15">
      <c r="B856" t="s">
        <v>496</v>
      </c>
      <c r="C856" s="16">
        <v>1</v>
      </c>
      <c r="D856" s="16">
        <v>339.02</v>
      </c>
    </row>
    <row r="857" spans="2:4" ht="15">
      <c r="B857" t="s">
        <v>412</v>
      </c>
      <c r="C857" s="16">
        <v>1</v>
      </c>
      <c r="D857" s="16">
        <v>339.02</v>
      </c>
    </row>
    <row r="858" spans="2:4" ht="15">
      <c r="B858" t="s">
        <v>316</v>
      </c>
      <c r="C858" s="16">
        <v>1</v>
      </c>
      <c r="D858" s="16">
        <v>339.02</v>
      </c>
    </row>
    <row r="859" spans="1:4" ht="15">
      <c r="A859" t="s">
        <v>1016</v>
      </c>
      <c r="C859" s="16">
        <v>4</v>
      </c>
      <c r="D859" s="16">
        <v>1356.08</v>
      </c>
    </row>
    <row r="860" spans="1:4" ht="15">
      <c r="A860" t="s">
        <v>245</v>
      </c>
      <c r="B860" t="s">
        <v>494</v>
      </c>
      <c r="C860" s="16">
        <v>1</v>
      </c>
      <c r="D860" s="16">
        <v>1057.88</v>
      </c>
    </row>
    <row r="861" spans="2:4" ht="15">
      <c r="B861" t="s">
        <v>299</v>
      </c>
      <c r="C861" s="16">
        <v>2</v>
      </c>
      <c r="D861" s="16">
        <v>2115.76</v>
      </c>
    </row>
    <row r="862" spans="2:4" ht="15">
      <c r="B862" t="s">
        <v>541</v>
      </c>
      <c r="C862" s="16">
        <v>1</v>
      </c>
      <c r="D862" s="16">
        <v>1057.88</v>
      </c>
    </row>
    <row r="863" spans="2:4" ht="15">
      <c r="B863" t="s">
        <v>300</v>
      </c>
      <c r="C863" s="16">
        <v>1</v>
      </c>
      <c r="D863" s="16">
        <v>1057.88</v>
      </c>
    </row>
    <row r="864" spans="2:4" ht="15">
      <c r="B864" t="s">
        <v>303</v>
      </c>
      <c r="C864" s="16">
        <v>3</v>
      </c>
      <c r="D864" s="16">
        <v>3173.64</v>
      </c>
    </row>
    <row r="865" spans="2:4" ht="15">
      <c r="B865" t="s">
        <v>423</v>
      </c>
      <c r="C865" s="16">
        <v>1</v>
      </c>
      <c r="D865" s="16">
        <v>1057.88</v>
      </c>
    </row>
    <row r="866" spans="2:4" ht="15">
      <c r="B866" t="s">
        <v>500</v>
      </c>
      <c r="C866" s="16">
        <v>1</v>
      </c>
      <c r="D866" s="16">
        <v>1057.88</v>
      </c>
    </row>
    <row r="867" spans="2:4" ht="15">
      <c r="B867" t="s">
        <v>308</v>
      </c>
      <c r="C867" s="16">
        <v>1</v>
      </c>
      <c r="D867" s="16">
        <v>1057.88</v>
      </c>
    </row>
    <row r="868" spans="2:4" ht="15">
      <c r="B868" t="s">
        <v>535</v>
      </c>
      <c r="C868" s="16">
        <v>2</v>
      </c>
      <c r="D868" s="16">
        <v>2115.76</v>
      </c>
    </row>
    <row r="869" spans="2:4" ht="15">
      <c r="B869" t="s">
        <v>310</v>
      </c>
      <c r="C869" s="16">
        <v>2</v>
      </c>
      <c r="D869" s="16">
        <v>2115.76</v>
      </c>
    </row>
    <row r="870" spans="2:4" ht="15">
      <c r="B870" t="s">
        <v>489</v>
      </c>
      <c r="C870" s="16">
        <v>2</v>
      </c>
      <c r="D870" s="16">
        <v>2115.76</v>
      </c>
    </row>
    <row r="871" spans="2:4" ht="15">
      <c r="B871" t="s">
        <v>551</v>
      </c>
      <c r="C871" s="16">
        <v>1</v>
      </c>
      <c r="D871" s="16">
        <v>1057.88</v>
      </c>
    </row>
    <row r="872" spans="2:4" ht="15">
      <c r="B872" t="s">
        <v>44</v>
      </c>
      <c r="C872" s="16">
        <v>2</v>
      </c>
      <c r="D872" s="16">
        <v>2115.76</v>
      </c>
    </row>
    <row r="873" spans="2:4" ht="15">
      <c r="B873" t="s">
        <v>553</v>
      </c>
      <c r="C873" s="16">
        <v>1</v>
      </c>
      <c r="D873" s="16">
        <v>1057.88</v>
      </c>
    </row>
    <row r="874" spans="2:4" ht="15">
      <c r="B874" t="s">
        <v>589</v>
      </c>
      <c r="C874" s="16">
        <v>2</v>
      </c>
      <c r="D874" s="16">
        <v>2115.76</v>
      </c>
    </row>
    <row r="875" spans="2:4" ht="15">
      <c r="B875" t="s">
        <v>320</v>
      </c>
      <c r="C875" s="16">
        <v>2</v>
      </c>
      <c r="D875" s="16">
        <v>2115.76</v>
      </c>
    </row>
    <row r="876" spans="1:4" ht="15">
      <c r="A876" t="s">
        <v>1017</v>
      </c>
      <c r="C876" s="16">
        <v>25</v>
      </c>
      <c r="D876" s="16">
        <v>26447.000000000007</v>
      </c>
    </row>
    <row r="877" spans="1:4" ht="15">
      <c r="A877" t="s">
        <v>232</v>
      </c>
      <c r="B877" t="s">
        <v>297</v>
      </c>
      <c r="C877" s="16">
        <v>1</v>
      </c>
      <c r="D877" s="16">
        <v>509.86</v>
      </c>
    </row>
    <row r="878" spans="2:4" ht="15">
      <c r="B878" t="s">
        <v>540</v>
      </c>
      <c r="C878" s="16">
        <v>1</v>
      </c>
      <c r="D878" s="16">
        <v>509.86</v>
      </c>
    </row>
    <row r="879" spans="2:4" ht="15">
      <c r="B879" t="s">
        <v>495</v>
      </c>
      <c r="C879" s="16">
        <v>1</v>
      </c>
      <c r="D879" s="16">
        <v>509.86</v>
      </c>
    </row>
    <row r="880" spans="2:4" ht="15">
      <c r="B880" t="s">
        <v>298</v>
      </c>
      <c r="C880" s="16">
        <v>1</v>
      </c>
      <c r="D880" s="16">
        <v>509.86</v>
      </c>
    </row>
    <row r="881" spans="2:4" ht="15">
      <c r="B881" t="s">
        <v>512</v>
      </c>
      <c r="C881" s="16">
        <v>1</v>
      </c>
      <c r="D881" s="16">
        <v>509.86</v>
      </c>
    </row>
    <row r="882" spans="2:4" ht="15">
      <c r="B882" t="s">
        <v>541</v>
      </c>
      <c r="C882" s="16">
        <v>1</v>
      </c>
      <c r="D882" s="16">
        <v>509.86</v>
      </c>
    </row>
    <row r="883" spans="2:4" ht="15">
      <c r="B883" t="s">
        <v>542</v>
      </c>
      <c r="C883" s="16">
        <v>2</v>
      </c>
      <c r="D883" s="16">
        <v>1019.72</v>
      </c>
    </row>
    <row r="884" spans="2:4" ht="15">
      <c r="B884" t="s">
        <v>300</v>
      </c>
      <c r="C884" s="16">
        <v>1</v>
      </c>
      <c r="D884" s="16">
        <v>509.86</v>
      </c>
    </row>
    <row r="885" spans="2:4" ht="15">
      <c r="B885" t="s">
        <v>584</v>
      </c>
      <c r="C885" s="16">
        <v>6</v>
      </c>
      <c r="D885" s="16">
        <v>3059.16</v>
      </c>
    </row>
    <row r="886" spans="2:4" ht="15">
      <c r="B886" t="s">
        <v>543</v>
      </c>
      <c r="C886" s="16">
        <v>6</v>
      </c>
      <c r="D886" s="16">
        <v>3059.16</v>
      </c>
    </row>
    <row r="887" spans="2:4" ht="15">
      <c r="B887" t="s">
        <v>392</v>
      </c>
      <c r="C887" s="16">
        <v>1</v>
      </c>
      <c r="D887" s="16">
        <v>509.86</v>
      </c>
    </row>
    <row r="888" spans="2:4" ht="15">
      <c r="B888" t="s">
        <v>445</v>
      </c>
      <c r="C888" s="16">
        <v>1</v>
      </c>
      <c r="D888" s="16">
        <v>509.86</v>
      </c>
    </row>
    <row r="889" spans="2:4" ht="15">
      <c r="B889" t="s">
        <v>303</v>
      </c>
      <c r="C889" s="16">
        <v>20</v>
      </c>
      <c r="D889" s="16">
        <v>10197.2</v>
      </c>
    </row>
    <row r="890" spans="2:4" ht="15">
      <c r="B890" t="s">
        <v>304</v>
      </c>
      <c r="C890" s="16">
        <v>4</v>
      </c>
      <c r="D890" s="16">
        <v>2039.44</v>
      </c>
    </row>
    <row r="891" spans="2:4" ht="15">
      <c r="B891" t="s">
        <v>446</v>
      </c>
      <c r="C891" s="16">
        <v>1</v>
      </c>
      <c r="D891" s="16">
        <v>509.86</v>
      </c>
    </row>
    <row r="892" spans="2:4" ht="15">
      <c r="B892" t="s">
        <v>498</v>
      </c>
      <c r="C892" s="16">
        <v>1</v>
      </c>
      <c r="D892" s="16">
        <v>509.86</v>
      </c>
    </row>
    <row r="893" spans="2:4" ht="15">
      <c r="B893" t="s">
        <v>521</v>
      </c>
      <c r="C893" s="16">
        <v>1</v>
      </c>
      <c r="D893" s="16">
        <v>509.86</v>
      </c>
    </row>
    <row r="894" spans="2:4" ht="15">
      <c r="B894" t="s">
        <v>586</v>
      </c>
      <c r="C894" s="16">
        <v>2</v>
      </c>
      <c r="D894" s="16">
        <v>1019.72</v>
      </c>
    </row>
    <row r="895" spans="2:4" ht="15">
      <c r="B895" t="s">
        <v>386</v>
      </c>
      <c r="C895" s="16">
        <v>2</v>
      </c>
      <c r="D895" s="16">
        <v>1019.72</v>
      </c>
    </row>
    <row r="896" spans="2:4" ht="15">
      <c r="B896" t="s">
        <v>410</v>
      </c>
      <c r="C896" s="16">
        <v>4</v>
      </c>
      <c r="D896" s="16">
        <v>2039.44</v>
      </c>
    </row>
    <row r="897" spans="2:4" ht="15">
      <c r="B897" t="s">
        <v>310</v>
      </c>
      <c r="C897" s="16">
        <v>4</v>
      </c>
      <c r="D897" s="16">
        <v>2039.44</v>
      </c>
    </row>
    <row r="898" spans="2:4" ht="15">
      <c r="B898" t="s">
        <v>40</v>
      </c>
      <c r="C898" s="16">
        <v>1</v>
      </c>
      <c r="D898" s="16">
        <v>509.86</v>
      </c>
    </row>
    <row r="899" spans="2:4" ht="15">
      <c r="B899" t="s">
        <v>314</v>
      </c>
      <c r="C899" s="16">
        <v>1</v>
      </c>
      <c r="D899" s="16">
        <v>509.86</v>
      </c>
    </row>
    <row r="900" spans="2:4" ht="15">
      <c r="B900" t="s">
        <v>551</v>
      </c>
      <c r="C900" s="16">
        <v>1</v>
      </c>
      <c r="D900" s="16">
        <v>509.86</v>
      </c>
    </row>
    <row r="901" spans="2:4" ht="15">
      <c r="B901" t="s">
        <v>552</v>
      </c>
      <c r="C901" s="16">
        <v>1</v>
      </c>
      <c r="D901" s="16">
        <v>509.86</v>
      </c>
    </row>
    <row r="902" spans="2:4" ht="15">
      <c r="B902" t="s">
        <v>44</v>
      </c>
      <c r="C902" s="16">
        <v>3</v>
      </c>
      <c r="D902" s="16">
        <v>1529.58</v>
      </c>
    </row>
    <row r="903" spans="2:4" ht="15">
      <c r="B903" t="s">
        <v>320</v>
      </c>
      <c r="C903" s="16">
        <v>12</v>
      </c>
      <c r="D903" s="16">
        <v>6118.32</v>
      </c>
    </row>
    <row r="904" spans="1:4" ht="15">
      <c r="A904" t="s">
        <v>1018</v>
      </c>
      <c r="C904" s="16">
        <v>81</v>
      </c>
      <c r="D904" s="16">
        <v>41298.66</v>
      </c>
    </row>
    <row r="905" spans="1:4" ht="15">
      <c r="A905" t="s">
        <v>261</v>
      </c>
      <c r="B905" t="s">
        <v>416</v>
      </c>
      <c r="C905" s="16">
        <v>1</v>
      </c>
      <c r="D905" s="16">
        <v>720.14</v>
      </c>
    </row>
    <row r="906" spans="2:4" ht="15">
      <c r="B906" t="s">
        <v>462</v>
      </c>
      <c r="C906" s="16">
        <v>1</v>
      </c>
      <c r="D906" s="16">
        <v>720.14</v>
      </c>
    </row>
    <row r="907" spans="2:4" ht="15">
      <c r="B907" t="s">
        <v>404</v>
      </c>
      <c r="C907" s="16">
        <v>1</v>
      </c>
      <c r="D907" s="16">
        <v>720.14</v>
      </c>
    </row>
    <row r="908" spans="1:4" ht="15">
      <c r="A908" t="s">
        <v>1019</v>
      </c>
      <c r="C908" s="16">
        <v>3</v>
      </c>
      <c r="D908" s="16">
        <v>2160.42</v>
      </c>
    </row>
    <row r="909" spans="1:4" ht="15">
      <c r="A909" t="s">
        <v>617</v>
      </c>
      <c r="B909" t="s">
        <v>453</v>
      </c>
      <c r="C909" s="16">
        <v>1</v>
      </c>
      <c r="D909" s="16">
        <v>360</v>
      </c>
    </row>
    <row r="910" spans="2:4" ht="15">
      <c r="B910" t="s">
        <v>302</v>
      </c>
      <c r="C910" s="16">
        <v>1</v>
      </c>
      <c r="D910" s="16">
        <v>360</v>
      </c>
    </row>
    <row r="911" spans="2:4" ht="15">
      <c r="B911" t="s">
        <v>467</v>
      </c>
      <c r="C911" s="16">
        <v>1</v>
      </c>
      <c r="D911" s="16">
        <v>360</v>
      </c>
    </row>
    <row r="912" spans="2:4" ht="15">
      <c r="B912" t="s">
        <v>560</v>
      </c>
      <c r="C912" s="16">
        <v>1</v>
      </c>
      <c r="D912" s="16">
        <v>360</v>
      </c>
    </row>
    <row r="913" spans="2:4" ht="15">
      <c r="B913" t="s">
        <v>41</v>
      </c>
      <c r="C913" s="16">
        <v>2</v>
      </c>
      <c r="D913" s="16">
        <v>720</v>
      </c>
    </row>
    <row r="914" spans="2:4" ht="15">
      <c r="B914" t="s">
        <v>49</v>
      </c>
      <c r="C914" s="16">
        <v>2</v>
      </c>
      <c r="D914" s="16">
        <v>720</v>
      </c>
    </row>
    <row r="915" spans="1:4" ht="15">
      <c r="A915" t="s">
        <v>1020</v>
      </c>
      <c r="C915" s="16">
        <v>8</v>
      </c>
      <c r="D915" s="16">
        <v>2880</v>
      </c>
    </row>
    <row r="916" spans="1:4" ht="15">
      <c r="A916" t="s">
        <v>613</v>
      </c>
      <c r="B916" t="s">
        <v>312</v>
      </c>
      <c r="C916" s="16">
        <v>3</v>
      </c>
      <c r="D916" s="16">
        <v>1542.51</v>
      </c>
    </row>
    <row r="917" spans="2:4" ht="15">
      <c r="B917" t="s">
        <v>49</v>
      </c>
      <c r="C917" s="16">
        <v>1</v>
      </c>
      <c r="D917" s="16">
        <v>514.17</v>
      </c>
    </row>
    <row r="918" spans="1:4" ht="15">
      <c r="A918" t="s">
        <v>1021</v>
      </c>
      <c r="C918" s="16">
        <v>4</v>
      </c>
      <c r="D918" s="16">
        <v>2056.68</v>
      </c>
    </row>
    <row r="919" spans="1:4" ht="15">
      <c r="A919" t="s">
        <v>229</v>
      </c>
      <c r="B919" t="s">
        <v>495</v>
      </c>
      <c r="C919" s="16">
        <v>1</v>
      </c>
      <c r="D919" s="16">
        <v>438.24</v>
      </c>
    </row>
    <row r="920" spans="2:4" ht="15">
      <c r="B920" t="s">
        <v>298</v>
      </c>
      <c r="C920" s="16">
        <v>1</v>
      </c>
      <c r="D920" s="16">
        <v>438.24</v>
      </c>
    </row>
    <row r="921" spans="2:4" ht="15">
      <c r="B921" t="s">
        <v>512</v>
      </c>
      <c r="C921" s="16">
        <v>1</v>
      </c>
      <c r="D921" s="16">
        <v>438.24</v>
      </c>
    </row>
    <row r="922" spans="2:4" ht="15">
      <c r="B922" t="s">
        <v>299</v>
      </c>
      <c r="C922" s="16">
        <v>1</v>
      </c>
      <c r="D922" s="16">
        <v>438.24</v>
      </c>
    </row>
    <row r="923" spans="2:4" ht="15">
      <c r="B923" t="s">
        <v>541</v>
      </c>
      <c r="C923" s="16">
        <v>3</v>
      </c>
      <c r="D923" s="16">
        <v>1314.72</v>
      </c>
    </row>
    <row r="924" spans="2:4" ht="15">
      <c r="B924" t="s">
        <v>421</v>
      </c>
      <c r="C924" s="16">
        <v>3</v>
      </c>
      <c r="D924" s="16">
        <v>1314.72</v>
      </c>
    </row>
    <row r="925" spans="2:4" ht="15">
      <c r="B925" t="s">
        <v>583</v>
      </c>
      <c r="C925" s="16">
        <v>2</v>
      </c>
      <c r="D925" s="16">
        <v>876.48</v>
      </c>
    </row>
    <row r="926" spans="2:4" ht="15">
      <c r="B926" t="s">
        <v>300</v>
      </c>
      <c r="C926" s="16">
        <v>2</v>
      </c>
      <c r="D926" s="16">
        <v>876.48</v>
      </c>
    </row>
    <row r="927" spans="2:4" ht="15">
      <c r="B927" t="s">
        <v>584</v>
      </c>
      <c r="C927" s="16">
        <v>6</v>
      </c>
      <c r="D927" s="16">
        <v>2629.44</v>
      </c>
    </row>
    <row r="928" spans="2:4" ht="15">
      <c r="B928" t="s">
        <v>301</v>
      </c>
      <c r="C928" s="16">
        <v>1</v>
      </c>
      <c r="D928" s="16">
        <v>438.24</v>
      </c>
    </row>
    <row r="929" spans="2:4" ht="15">
      <c r="B929" t="s">
        <v>302</v>
      </c>
      <c r="C929" s="16">
        <v>4</v>
      </c>
      <c r="D929" s="16">
        <v>1752.96</v>
      </c>
    </row>
    <row r="930" spans="2:4" ht="15">
      <c r="B930" t="s">
        <v>416</v>
      </c>
      <c r="C930" s="16">
        <v>1</v>
      </c>
      <c r="D930" s="16">
        <v>438.24</v>
      </c>
    </row>
    <row r="931" spans="2:4" ht="15">
      <c r="B931" t="s">
        <v>539</v>
      </c>
      <c r="C931" s="16">
        <v>1</v>
      </c>
      <c r="D931" s="16">
        <v>438.24</v>
      </c>
    </row>
    <row r="932" spans="2:4" ht="15">
      <c r="B932" t="s">
        <v>585</v>
      </c>
      <c r="C932" s="16">
        <v>6</v>
      </c>
      <c r="D932" s="16">
        <v>2629.44</v>
      </c>
    </row>
    <row r="933" spans="2:4" ht="15">
      <c r="B933" t="s">
        <v>547</v>
      </c>
      <c r="C933" s="16">
        <v>4</v>
      </c>
      <c r="D933" s="16">
        <v>1752.96</v>
      </c>
    </row>
    <row r="934" spans="2:4" ht="15">
      <c r="B934" t="s">
        <v>534</v>
      </c>
      <c r="C934" s="16">
        <v>3</v>
      </c>
      <c r="D934" s="16">
        <v>1314.72</v>
      </c>
    </row>
    <row r="935" spans="2:4" ht="15">
      <c r="B935" t="s">
        <v>514</v>
      </c>
      <c r="C935" s="16">
        <v>1</v>
      </c>
      <c r="D935" s="16">
        <v>438.24</v>
      </c>
    </row>
    <row r="936" spans="2:4" ht="15">
      <c r="B936" t="s">
        <v>586</v>
      </c>
      <c r="C936" s="16">
        <v>4</v>
      </c>
      <c r="D936" s="16">
        <v>1752.96</v>
      </c>
    </row>
    <row r="937" spans="2:4" ht="15">
      <c r="B937" t="s">
        <v>308</v>
      </c>
      <c r="C937" s="16">
        <v>5</v>
      </c>
      <c r="D937" s="16">
        <v>2191.2</v>
      </c>
    </row>
    <row r="938" spans="2:4" ht="15">
      <c r="B938" t="s">
        <v>508</v>
      </c>
      <c r="C938" s="16">
        <v>1</v>
      </c>
      <c r="D938" s="16">
        <v>438.24</v>
      </c>
    </row>
    <row r="939" spans="2:4" ht="15">
      <c r="B939" t="s">
        <v>536</v>
      </c>
      <c r="C939" s="16">
        <v>2</v>
      </c>
      <c r="D939" s="16">
        <v>876.48</v>
      </c>
    </row>
    <row r="940" spans="2:4" ht="15">
      <c r="B940" t="s">
        <v>409</v>
      </c>
      <c r="C940" s="16">
        <v>1</v>
      </c>
      <c r="D940" s="16">
        <v>438.24</v>
      </c>
    </row>
    <row r="941" spans="2:4" ht="15">
      <c r="B941" t="s">
        <v>410</v>
      </c>
      <c r="C941" s="16">
        <v>14</v>
      </c>
      <c r="D941" s="16">
        <v>6135.36</v>
      </c>
    </row>
    <row r="942" spans="2:4" ht="15">
      <c r="B942" t="s">
        <v>537</v>
      </c>
      <c r="C942" s="16">
        <v>1</v>
      </c>
      <c r="D942" s="16">
        <v>438.24</v>
      </c>
    </row>
    <row r="943" spans="2:4" ht="15">
      <c r="B943" t="s">
        <v>121</v>
      </c>
      <c r="C943" s="16">
        <v>2</v>
      </c>
      <c r="D943" s="16">
        <v>876.48</v>
      </c>
    </row>
    <row r="944" spans="2:4" ht="15">
      <c r="B944" t="s">
        <v>549</v>
      </c>
      <c r="C944" s="16">
        <v>1</v>
      </c>
      <c r="D944" s="16">
        <v>438.24</v>
      </c>
    </row>
    <row r="945" spans="2:4" ht="15">
      <c r="B945" t="s">
        <v>310</v>
      </c>
      <c r="C945" s="16">
        <v>2</v>
      </c>
      <c r="D945" s="16">
        <v>876.48</v>
      </c>
    </row>
    <row r="946" spans="2:4" ht="15">
      <c r="B946" t="s">
        <v>505</v>
      </c>
      <c r="C946" s="16">
        <v>1</v>
      </c>
      <c r="D946" s="16">
        <v>438.24</v>
      </c>
    </row>
    <row r="947" spans="2:4" ht="15">
      <c r="B947" t="s">
        <v>311</v>
      </c>
      <c r="C947" s="16">
        <v>1</v>
      </c>
      <c r="D947" s="16">
        <v>438.24</v>
      </c>
    </row>
    <row r="948" spans="2:4" ht="15">
      <c r="B948" t="s">
        <v>40</v>
      </c>
      <c r="C948" s="16">
        <v>1</v>
      </c>
      <c r="D948" s="16">
        <v>438.24</v>
      </c>
    </row>
    <row r="949" spans="2:4" ht="15">
      <c r="B949" t="s">
        <v>312</v>
      </c>
      <c r="C949" s="16">
        <v>2</v>
      </c>
      <c r="D949" s="16">
        <v>876.48</v>
      </c>
    </row>
    <row r="950" spans="2:4" ht="15">
      <c r="B950" t="s">
        <v>574</v>
      </c>
      <c r="C950" s="16">
        <v>2</v>
      </c>
      <c r="D950" s="16">
        <v>876.48</v>
      </c>
    </row>
    <row r="951" spans="2:4" ht="15">
      <c r="B951" t="s">
        <v>313</v>
      </c>
      <c r="C951" s="16">
        <v>1</v>
      </c>
      <c r="D951" s="16">
        <v>438.24</v>
      </c>
    </row>
    <row r="952" spans="2:4" ht="15">
      <c r="B952" t="s">
        <v>587</v>
      </c>
      <c r="C952" s="16">
        <v>4</v>
      </c>
      <c r="D952" s="16">
        <v>1752.96</v>
      </c>
    </row>
    <row r="953" spans="2:4" ht="15">
      <c r="B953" t="s">
        <v>314</v>
      </c>
      <c r="C953" s="16">
        <v>4</v>
      </c>
      <c r="D953" s="16">
        <v>1752.96</v>
      </c>
    </row>
    <row r="954" spans="2:4" ht="15">
      <c r="B954" t="s">
        <v>426</v>
      </c>
      <c r="C954" s="16">
        <v>3</v>
      </c>
      <c r="D954" s="16">
        <v>1314.72</v>
      </c>
    </row>
    <row r="955" spans="2:4" ht="15">
      <c r="B955" t="s">
        <v>489</v>
      </c>
      <c r="C955" s="16">
        <v>2</v>
      </c>
      <c r="D955" s="16">
        <v>876.48</v>
      </c>
    </row>
    <row r="956" spans="2:4" ht="15">
      <c r="B956" t="s">
        <v>436</v>
      </c>
      <c r="C956" s="16">
        <v>1</v>
      </c>
      <c r="D956" s="16">
        <v>438.24</v>
      </c>
    </row>
    <row r="957" spans="2:4" ht="15">
      <c r="B957" t="s">
        <v>315</v>
      </c>
      <c r="C957" s="16">
        <v>4</v>
      </c>
      <c r="D957" s="16">
        <v>1752.96</v>
      </c>
    </row>
    <row r="958" spans="2:4" ht="15">
      <c r="B958" t="s">
        <v>44</v>
      </c>
      <c r="C958" s="16">
        <v>3</v>
      </c>
      <c r="D958" s="16">
        <v>1314.72</v>
      </c>
    </row>
    <row r="959" spans="2:4" ht="15">
      <c r="B959" t="s">
        <v>462</v>
      </c>
      <c r="C959" s="16">
        <v>5</v>
      </c>
      <c r="D959" s="16">
        <v>2191.2</v>
      </c>
    </row>
    <row r="960" spans="2:4" ht="15">
      <c r="B960" t="s">
        <v>516</v>
      </c>
      <c r="C960" s="16">
        <v>2</v>
      </c>
      <c r="D960" s="16">
        <v>876.48</v>
      </c>
    </row>
    <row r="961" spans="2:4" ht="15">
      <c r="B961" t="s">
        <v>318</v>
      </c>
      <c r="C961" s="16">
        <v>1</v>
      </c>
      <c r="D961" s="16">
        <v>438.24</v>
      </c>
    </row>
    <row r="962" spans="2:4" ht="15">
      <c r="B962" t="s">
        <v>401</v>
      </c>
      <c r="C962" s="16">
        <v>1</v>
      </c>
      <c r="D962" s="16">
        <v>438.24</v>
      </c>
    </row>
    <row r="963" spans="2:4" ht="15">
      <c r="B963" t="s">
        <v>529</v>
      </c>
      <c r="C963" s="16">
        <v>1</v>
      </c>
      <c r="D963" s="16">
        <v>438.24</v>
      </c>
    </row>
    <row r="964" spans="2:4" ht="15">
      <c r="B964" t="s">
        <v>553</v>
      </c>
      <c r="C964" s="16">
        <v>2</v>
      </c>
      <c r="D964" s="16">
        <v>876.48</v>
      </c>
    </row>
    <row r="965" spans="2:4" ht="15">
      <c r="B965" t="s">
        <v>589</v>
      </c>
      <c r="C965" s="16">
        <v>4</v>
      </c>
      <c r="D965" s="16">
        <v>1752.96</v>
      </c>
    </row>
    <row r="966" spans="2:4" ht="15">
      <c r="B966" t="s">
        <v>441</v>
      </c>
      <c r="C966" s="16">
        <v>2</v>
      </c>
      <c r="D966" s="16">
        <v>876.48</v>
      </c>
    </row>
    <row r="967" spans="2:4" ht="15">
      <c r="B967" t="s">
        <v>320</v>
      </c>
      <c r="C967" s="16">
        <v>33</v>
      </c>
      <c r="D967" s="16">
        <v>14461.92</v>
      </c>
    </row>
    <row r="968" spans="2:4" ht="15">
      <c r="B968" t="s">
        <v>442</v>
      </c>
      <c r="C968" s="16">
        <v>1</v>
      </c>
      <c r="D968" s="16">
        <v>438.24</v>
      </c>
    </row>
    <row r="969" spans="2:4" ht="15">
      <c r="B969" t="s">
        <v>531</v>
      </c>
      <c r="C969" s="16">
        <v>3</v>
      </c>
      <c r="D969" s="16">
        <v>1314.72</v>
      </c>
    </row>
    <row r="970" spans="2:4" ht="15">
      <c r="B970" t="s">
        <v>385</v>
      </c>
      <c r="C970" s="16">
        <v>1</v>
      </c>
      <c r="D970" s="16">
        <v>438.24</v>
      </c>
    </row>
    <row r="971" spans="1:4" ht="15">
      <c r="A971" t="s">
        <v>1022</v>
      </c>
      <c r="C971" s="16">
        <v>159</v>
      </c>
      <c r="D971" s="16">
        <v>69680.16000000002</v>
      </c>
    </row>
    <row r="972" spans="1:4" ht="15">
      <c r="A972" t="s">
        <v>248</v>
      </c>
      <c r="B972" t="s">
        <v>584</v>
      </c>
      <c r="C972" s="16">
        <v>2</v>
      </c>
      <c r="D972" s="16">
        <v>4006.84</v>
      </c>
    </row>
    <row r="973" spans="2:4" ht="15">
      <c r="B973" t="s">
        <v>585</v>
      </c>
      <c r="C973" s="16">
        <v>4</v>
      </c>
      <c r="D973" s="16">
        <v>8013.68</v>
      </c>
    </row>
    <row r="974" spans="2:4" ht="15">
      <c r="B974" t="s">
        <v>410</v>
      </c>
      <c r="C974" s="16">
        <v>4</v>
      </c>
      <c r="D974" s="16">
        <v>8013.68</v>
      </c>
    </row>
    <row r="975" spans="2:4" ht="15">
      <c r="B975" t="s">
        <v>587</v>
      </c>
      <c r="C975" s="16">
        <v>2</v>
      </c>
      <c r="D975" s="16">
        <v>4006.84</v>
      </c>
    </row>
    <row r="976" spans="2:4" ht="15">
      <c r="B976" t="s">
        <v>314</v>
      </c>
      <c r="C976" s="16">
        <v>1</v>
      </c>
      <c r="D976" s="16">
        <v>2003.42</v>
      </c>
    </row>
    <row r="977" spans="2:4" ht="15">
      <c r="B977" t="s">
        <v>316</v>
      </c>
      <c r="C977" s="16">
        <v>1</v>
      </c>
      <c r="D977" s="16">
        <v>2003.42</v>
      </c>
    </row>
    <row r="978" spans="2:4" ht="15">
      <c r="B978" t="s">
        <v>589</v>
      </c>
      <c r="C978" s="16">
        <v>2</v>
      </c>
      <c r="D978" s="16">
        <v>4006.84</v>
      </c>
    </row>
    <row r="979" spans="2:4" ht="15">
      <c r="B979" t="s">
        <v>441</v>
      </c>
      <c r="C979" s="16">
        <v>2</v>
      </c>
      <c r="D979" s="16">
        <v>4006.84</v>
      </c>
    </row>
    <row r="980" spans="2:4" ht="15">
      <c r="B980" t="s">
        <v>320</v>
      </c>
      <c r="C980" s="16">
        <v>10</v>
      </c>
      <c r="D980" s="16">
        <v>20034.2</v>
      </c>
    </row>
    <row r="981" spans="1:4" ht="15">
      <c r="A981" t="s">
        <v>1023</v>
      </c>
      <c r="C981" s="16">
        <v>28</v>
      </c>
      <c r="D981" s="16">
        <v>56095.759999999995</v>
      </c>
    </row>
    <row r="982" spans="1:4" ht="15">
      <c r="A982" t="s">
        <v>275</v>
      </c>
      <c r="B982" t="s">
        <v>542</v>
      </c>
      <c r="C982" s="16">
        <v>1</v>
      </c>
      <c r="D982" s="16">
        <v>3204.36</v>
      </c>
    </row>
    <row r="983" spans="2:4" ht="15">
      <c r="B983" t="s">
        <v>539</v>
      </c>
      <c r="C983" s="16">
        <v>1</v>
      </c>
      <c r="D983" s="16">
        <v>3204.36</v>
      </c>
    </row>
    <row r="984" spans="2:4" ht="15">
      <c r="B984" t="s">
        <v>314</v>
      </c>
      <c r="C984" s="16">
        <v>2</v>
      </c>
      <c r="D984" s="16">
        <v>6408.72</v>
      </c>
    </row>
    <row r="985" spans="1:4" ht="15">
      <c r="A985" t="s">
        <v>1024</v>
      </c>
      <c r="C985" s="16">
        <v>4</v>
      </c>
      <c r="D985" s="16">
        <v>12817.44</v>
      </c>
    </row>
    <row r="986" spans="1:4" ht="15">
      <c r="A986" t="s">
        <v>274</v>
      </c>
      <c r="B986" t="s">
        <v>299</v>
      </c>
      <c r="C986" s="16">
        <v>1</v>
      </c>
      <c r="D986" s="16">
        <v>1189.36</v>
      </c>
    </row>
    <row r="987" spans="1:4" ht="15">
      <c r="A987" t="s">
        <v>1025</v>
      </c>
      <c r="C987" s="16">
        <v>1</v>
      </c>
      <c r="D987" s="16">
        <v>1189.36</v>
      </c>
    </row>
    <row r="988" spans="1:4" ht="15">
      <c r="A988" t="s">
        <v>616</v>
      </c>
      <c r="B988" t="s">
        <v>543</v>
      </c>
      <c r="C988" s="16">
        <v>1</v>
      </c>
      <c r="D988" s="16">
        <v>458.8</v>
      </c>
    </row>
    <row r="989" spans="2:4" ht="15">
      <c r="B989" t="s">
        <v>314</v>
      </c>
      <c r="C989" s="16">
        <v>6</v>
      </c>
      <c r="D989" s="16">
        <v>2752.8</v>
      </c>
    </row>
    <row r="990" spans="1:4" ht="15">
      <c r="A990" t="s">
        <v>1026</v>
      </c>
      <c r="C990" s="16">
        <v>7</v>
      </c>
      <c r="D990" s="16">
        <v>3211.6000000000004</v>
      </c>
    </row>
    <row r="991" spans="1:4" ht="15">
      <c r="A991" t="s">
        <v>620</v>
      </c>
      <c r="B991" t="s">
        <v>320</v>
      </c>
      <c r="C991" s="16">
        <v>2</v>
      </c>
      <c r="D991" s="16"/>
    </row>
    <row r="992" spans="1:4" ht="15">
      <c r="A992" t="s">
        <v>1027</v>
      </c>
      <c r="C992" s="16">
        <v>2</v>
      </c>
      <c r="D992" s="16"/>
    </row>
    <row r="993" spans="1:4" ht="15">
      <c r="A993" t="s">
        <v>251</v>
      </c>
      <c r="B993" t="s">
        <v>512</v>
      </c>
      <c r="C993" s="16">
        <v>2</v>
      </c>
      <c r="D993" s="16">
        <v>1027.88</v>
      </c>
    </row>
    <row r="994" spans="2:4" ht="15">
      <c r="B994" t="s">
        <v>300</v>
      </c>
      <c r="C994" s="16">
        <v>1</v>
      </c>
      <c r="D994" s="16">
        <v>513.94</v>
      </c>
    </row>
    <row r="995" spans="2:4" ht="15">
      <c r="B995" t="s">
        <v>584</v>
      </c>
      <c r="C995" s="16">
        <v>2</v>
      </c>
      <c r="D995" s="16">
        <v>1027.88</v>
      </c>
    </row>
    <row r="996" spans="2:4" ht="15">
      <c r="B996" t="s">
        <v>513</v>
      </c>
      <c r="C996" s="16">
        <v>1</v>
      </c>
      <c r="D996" s="16">
        <v>513.94</v>
      </c>
    </row>
    <row r="997" spans="2:4" ht="15">
      <c r="B997" t="s">
        <v>470</v>
      </c>
      <c r="C997" s="16">
        <v>2</v>
      </c>
      <c r="D997" s="16">
        <v>1027.88</v>
      </c>
    </row>
    <row r="998" spans="2:4" ht="15">
      <c r="B998" t="s">
        <v>306</v>
      </c>
      <c r="C998" s="16">
        <v>4</v>
      </c>
      <c r="D998" s="16">
        <v>2055.76</v>
      </c>
    </row>
    <row r="999" spans="2:4" ht="15">
      <c r="B999" t="s">
        <v>586</v>
      </c>
      <c r="C999" s="16">
        <v>2</v>
      </c>
      <c r="D999" s="16">
        <v>1027.88</v>
      </c>
    </row>
    <row r="1000" spans="2:4" ht="15">
      <c r="B1000" t="s">
        <v>396</v>
      </c>
      <c r="C1000" s="16">
        <v>1</v>
      </c>
      <c r="D1000" s="16">
        <v>513.94</v>
      </c>
    </row>
    <row r="1001" spans="2:4" ht="15">
      <c r="B1001" t="s">
        <v>314</v>
      </c>
      <c r="C1001" s="16">
        <v>1</v>
      </c>
      <c r="D1001" s="16">
        <v>513.94</v>
      </c>
    </row>
    <row r="1002" spans="2:4" ht="15">
      <c r="B1002" t="s">
        <v>41</v>
      </c>
      <c r="C1002" s="16">
        <v>1</v>
      </c>
      <c r="D1002" s="16">
        <v>513.94</v>
      </c>
    </row>
    <row r="1003" spans="2:4" ht="15">
      <c r="B1003" t="s">
        <v>489</v>
      </c>
      <c r="C1003" s="16">
        <v>2</v>
      </c>
      <c r="D1003" s="16">
        <v>1027.88</v>
      </c>
    </row>
    <row r="1004" spans="2:4" ht="15">
      <c r="B1004" t="s">
        <v>400</v>
      </c>
      <c r="C1004" s="16">
        <v>1</v>
      </c>
      <c r="D1004" s="16">
        <v>513.94</v>
      </c>
    </row>
    <row r="1005" spans="2:4" ht="15">
      <c r="B1005" t="s">
        <v>552</v>
      </c>
      <c r="C1005" s="16">
        <v>2</v>
      </c>
      <c r="D1005" s="16">
        <v>1027.88</v>
      </c>
    </row>
    <row r="1006" spans="2:4" ht="15">
      <c r="B1006" t="s">
        <v>44</v>
      </c>
      <c r="C1006" s="16">
        <v>1</v>
      </c>
      <c r="D1006" s="16">
        <v>513.94</v>
      </c>
    </row>
    <row r="1007" spans="2:4" ht="15">
      <c r="B1007" t="s">
        <v>404</v>
      </c>
      <c r="C1007" s="16">
        <v>4</v>
      </c>
      <c r="D1007" s="16">
        <v>2055.76</v>
      </c>
    </row>
    <row r="1008" spans="2:4" ht="15">
      <c r="B1008" t="s">
        <v>320</v>
      </c>
      <c r="C1008" s="16">
        <v>2</v>
      </c>
      <c r="D1008" s="16">
        <v>1027.88</v>
      </c>
    </row>
    <row r="1009" spans="2:4" ht="15">
      <c r="B1009" t="s">
        <v>442</v>
      </c>
      <c r="C1009" s="16">
        <v>1</v>
      </c>
      <c r="D1009" s="16">
        <v>513.94</v>
      </c>
    </row>
    <row r="1010" spans="2:4" ht="15">
      <c r="B1010" t="s">
        <v>532</v>
      </c>
      <c r="C1010" s="16">
        <v>1</v>
      </c>
      <c r="D1010" s="16">
        <v>513.94</v>
      </c>
    </row>
    <row r="1011" spans="1:4" ht="15">
      <c r="A1011" t="s">
        <v>1028</v>
      </c>
      <c r="C1011" s="16">
        <v>31</v>
      </c>
      <c r="D1011" s="16">
        <v>15932.140000000003</v>
      </c>
    </row>
    <row r="1012" spans="1:4" ht="15">
      <c r="A1012" t="s">
        <v>609</v>
      </c>
      <c r="B1012" t="s">
        <v>429</v>
      </c>
      <c r="C1012" s="16">
        <v>1</v>
      </c>
      <c r="D1012" s="16">
        <v>372.89</v>
      </c>
    </row>
    <row r="1013" spans="1:4" ht="15">
      <c r="A1013" t="s">
        <v>1029</v>
      </c>
      <c r="C1013" s="16">
        <v>1</v>
      </c>
      <c r="D1013" s="16">
        <v>372.89</v>
      </c>
    </row>
    <row r="1014" spans="1:4" ht="15">
      <c r="A1014" t="s">
        <v>615</v>
      </c>
      <c r="B1014" t="s">
        <v>543</v>
      </c>
      <c r="C1014" s="16">
        <v>1</v>
      </c>
      <c r="D1014" s="16">
        <v>1157.78</v>
      </c>
    </row>
    <row r="1015" spans="2:4" ht="15">
      <c r="B1015" t="s">
        <v>549</v>
      </c>
      <c r="C1015" s="16">
        <v>1</v>
      </c>
      <c r="D1015" s="16">
        <v>1157.78</v>
      </c>
    </row>
    <row r="1016" spans="1:4" ht="15">
      <c r="A1016" t="s">
        <v>1030</v>
      </c>
      <c r="C1016" s="16">
        <v>2</v>
      </c>
      <c r="D1016" s="16">
        <v>2315.56</v>
      </c>
    </row>
    <row r="1017" spans="1:4" ht="15">
      <c r="A1017" t="s">
        <v>254</v>
      </c>
      <c r="B1017" t="s">
        <v>584</v>
      </c>
      <c r="C1017" s="16">
        <v>2</v>
      </c>
      <c r="D1017" s="16">
        <v>1030.24</v>
      </c>
    </row>
    <row r="1018" spans="2:4" ht="15">
      <c r="B1018" t="s">
        <v>543</v>
      </c>
      <c r="C1018" s="16">
        <v>1</v>
      </c>
      <c r="D1018" s="16">
        <v>515.12</v>
      </c>
    </row>
    <row r="1019" spans="2:4" ht="15">
      <c r="B1019" t="s">
        <v>314</v>
      </c>
      <c r="C1019" s="16">
        <v>1</v>
      </c>
      <c r="D1019" s="16">
        <v>515.12</v>
      </c>
    </row>
    <row r="1020" spans="2:4" ht="15">
      <c r="B1020" t="s">
        <v>527</v>
      </c>
      <c r="C1020" s="16">
        <v>1</v>
      </c>
      <c r="D1020" s="16">
        <v>515.12</v>
      </c>
    </row>
    <row r="1021" spans="2:4" ht="15">
      <c r="B1021" t="s">
        <v>320</v>
      </c>
      <c r="C1021" s="16">
        <v>2</v>
      </c>
      <c r="D1021" s="16">
        <v>1030.24</v>
      </c>
    </row>
    <row r="1022" spans="2:4" ht="15">
      <c r="B1022" t="s">
        <v>442</v>
      </c>
      <c r="C1022" s="16">
        <v>1</v>
      </c>
      <c r="D1022" s="16">
        <v>515.12</v>
      </c>
    </row>
    <row r="1023" spans="1:4" ht="15">
      <c r="A1023" t="s">
        <v>1031</v>
      </c>
      <c r="C1023" s="16">
        <v>8</v>
      </c>
      <c r="D1023" s="16">
        <v>4120.96</v>
      </c>
    </row>
    <row r="1024" spans="1:4" ht="15">
      <c r="A1024" t="s">
        <v>257</v>
      </c>
      <c r="B1024" t="s">
        <v>455</v>
      </c>
      <c r="C1024" s="16">
        <v>1</v>
      </c>
      <c r="D1024" s="16">
        <v>1164.08</v>
      </c>
    </row>
    <row r="1025" spans="2:4" ht="15">
      <c r="B1025" t="s">
        <v>304</v>
      </c>
      <c r="C1025" s="16">
        <v>1</v>
      </c>
      <c r="D1025" s="16">
        <v>1164.08</v>
      </c>
    </row>
    <row r="1026" spans="2:4" ht="15">
      <c r="B1026" t="s">
        <v>578</v>
      </c>
      <c r="C1026" s="16">
        <v>1</v>
      </c>
      <c r="D1026" s="16">
        <v>1164.08</v>
      </c>
    </row>
    <row r="1027" spans="2:4" ht="15">
      <c r="B1027" t="s">
        <v>534</v>
      </c>
      <c r="C1027" s="16">
        <v>1</v>
      </c>
      <c r="D1027" s="16">
        <v>1164.08</v>
      </c>
    </row>
    <row r="1028" spans="2:4" ht="15">
      <c r="B1028" t="s">
        <v>579</v>
      </c>
      <c r="C1028" s="16">
        <v>1</v>
      </c>
      <c r="D1028" s="16">
        <v>1164.08</v>
      </c>
    </row>
    <row r="1029" spans="2:4" ht="15">
      <c r="B1029" t="s">
        <v>312</v>
      </c>
      <c r="C1029" s="16">
        <v>1</v>
      </c>
      <c r="D1029" s="16">
        <v>1164.08</v>
      </c>
    </row>
    <row r="1030" spans="2:4" ht="15">
      <c r="B1030" t="s">
        <v>580</v>
      </c>
      <c r="C1030" s="16">
        <v>1</v>
      </c>
      <c r="D1030" s="16">
        <v>1164.08</v>
      </c>
    </row>
    <row r="1031" spans="2:4" ht="15">
      <c r="B1031" t="s">
        <v>462</v>
      </c>
      <c r="C1031" s="16">
        <v>3</v>
      </c>
      <c r="D1031" s="16">
        <v>3492.24</v>
      </c>
    </row>
    <row r="1032" spans="2:4" ht="15">
      <c r="B1032" t="s">
        <v>317</v>
      </c>
      <c r="C1032" s="16">
        <v>1</v>
      </c>
      <c r="D1032" s="16">
        <v>1164.08</v>
      </c>
    </row>
    <row r="1033" spans="1:4" ht="15">
      <c r="A1033" t="s">
        <v>1032</v>
      </c>
      <c r="C1033" s="16">
        <v>11</v>
      </c>
      <c r="D1033" s="16">
        <v>12804.88</v>
      </c>
    </row>
    <row r="1034" spans="1:4" ht="15">
      <c r="A1034" t="s">
        <v>612</v>
      </c>
      <c r="B1034" t="s">
        <v>454</v>
      </c>
      <c r="C1034" s="16">
        <v>2</v>
      </c>
      <c r="D1034" s="16">
        <v>1933.48</v>
      </c>
    </row>
    <row r="1035" spans="2:4" ht="15">
      <c r="B1035" t="s">
        <v>578</v>
      </c>
      <c r="C1035" s="16">
        <v>3</v>
      </c>
      <c r="D1035" s="16">
        <v>2900.22</v>
      </c>
    </row>
    <row r="1036" spans="2:4" ht="15">
      <c r="B1036" t="s">
        <v>534</v>
      </c>
      <c r="C1036" s="16">
        <v>1</v>
      </c>
      <c r="D1036" s="16">
        <v>966.74</v>
      </c>
    </row>
    <row r="1037" spans="2:4" ht="15">
      <c r="B1037" t="s">
        <v>35</v>
      </c>
      <c r="C1037" s="16">
        <v>1</v>
      </c>
      <c r="D1037" s="16">
        <v>966.74</v>
      </c>
    </row>
    <row r="1038" spans="2:4" ht="15">
      <c r="B1038" t="s">
        <v>579</v>
      </c>
      <c r="C1038" s="16">
        <v>1</v>
      </c>
      <c r="D1038" s="16">
        <v>966.74</v>
      </c>
    </row>
    <row r="1039" spans="2:4" ht="15">
      <c r="B1039" t="s">
        <v>458</v>
      </c>
      <c r="C1039" s="16">
        <v>1</v>
      </c>
      <c r="D1039" s="16">
        <v>966.74</v>
      </c>
    </row>
    <row r="1040" spans="2:4" ht="15">
      <c r="B1040" t="s">
        <v>311</v>
      </c>
      <c r="C1040" s="16">
        <v>1</v>
      </c>
      <c r="D1040" s="16">
        <v>966.74</v>
      </c>
    </row>
    <row r="1041" spans="2:4" ht="15">
      <c r="B1041" t="s">
        <v>312</v>
      </c>
      <c r="C1041" s="16">
        <v>1</v>
      </c>
      <c r="D1041" s="16">
        <v>966.74</v>
      </c>
    </row>
    <row r="1042" spans="2:4" ht="15">
      <c r="B1042" t="s">
        <v>388</v>
      </c>
      <c r="C1042" s="16">
        <v>1</v>
      </c>
      <c r="D1042" s="16">
        <v>966.74</v>
      </c>
    </row>
    <row r="1043" spans="2:4" ht="15">
      <c r="B1043" t="s">
        <v>459</v>
      </c>
      <c r="C1043" s="16">
        <v>1</v>
      </c>
      <c r="D1043" s="16">
        <v>966.74</v>
      </c>
    </row>
    <row r="1044" spans="2:4" ht="15">
      <c r="B1044" t="s">
        <v>574</v>
      </c>
      <c r="C1044" s="16">
        <v>1</v>
      </c>
      <c r="D1044" s="16">
        <v>966.74</v>
      </c>
    </row>
    <row r="1045" spans="2:4" ht="15">
      <c r="B1045" t="s">
        <v>462</v>
      </c>
      <c r="C1045" s="16">
        <v>3</v>
      </c>
      <c r="D1045" s="16">
        <v>2900.22</v>
      </c>
    </row>
    <row r="1046" spans="2:4" ht="15">
      <c r="B1046" t="s">
        <v>463</v>
      </c>
      <c r="C1046" s="16">
        <v>2</v>
      </c>
      <c r="D1046" s="16">
        <v>1933.48</v>
      </c>
    </row>
    <row r="1047" spans="2:4" ht="15">
      <c r="B1047" t="s">
        <v>389</v>
      </c>
      <c r="C1047" s="16">
        <v>1</v>
      </c>
      <c r="D1047" s="16">
        <v>966.74</v>
      </c>
    </row>
    <row r="1048" spans="2:4" ht="15">
      <c r="B1048" t="s">
        <v>317</v>
      </c>
      <c r="C1048" s="16">
        <v>4</v>
      </c>
      <c r="D1048" s="16">
        <v>3866.96</v>
      </c>
    </row>
    <row r="1049" spans="1:4" ht="15">
      <c r="A1049" t="s">
        <v>1033</v>
      </c>
      <c r="C1049" s="16">
        <v>24</v>
      </c>
      <c r="D1049" s="16">
        <v>23201.76</v>
      </c>
    </row>
    <row r="1050" spans="1:4" ht="15">
      <c r="A1050" t="s">
        <v>228</v>
      </c>
      <c r="B1050" t="s">
        <v>297</v>
      </c>
      <c r="C1050" s="16">
        <v>1</v>
      </c>
      <c r="D1050" s="16">
        <v>306.47</v>
      </c>
    </row>
    <row r="1051" spans="2:4" ht="15">
      <c r="B1051" t="s">
        <v>500</v>
      </c>
      <c r="C1051" s="16">
        <v>1</v>
      </c>
      <c r="D1051" s="16">
        <v>306.47</v>
      </c>
    </row>
    <row r="1052" spans="2:4" ht="15">
      <c r="B1052" t="s">
        <v>308</v>
      </c>
      <c r="C1052" s="16">
        <v>1</v>
      </c>
      <c r="D1052" s="16">
        <v>306.47</v>
      </c>
    </row>
    <row r="1053" spans="2:4" ht="15">
      <c r="B1053" t="s">
        <v>412</v>
      </c>
      <c r="C1053" s="16">
        <v>1</v>
      </c>
      <c r="D1053" s="16">
        <v>306.47</v>
      </c>
    </row>
    <row r="1054" spans="1:4" ht="15">
      <c r="A1054" t="s">
        <v>1034</v>
      </c>
      <c r="C1054" s="16">
        <v>4</v>
      </c>
      <c r="D1054" s="16">
        <v>1225.88</v>
      </c>
    </row>
    <row r="1055" spans="1:4" ht="15">
      <c r="A1055" t="s">
        <v>618</v>
      </c>
      <c r="B1055" t="s">
        <v>559</v>
      </c>
      <c r="C1055" s="16">
        <v>1</v>
      </c>
      <c r="D1055" s="16">
        <v>3239.34</v>
      </c>
    </row>
    <row r="1056" spans="2:4" ht="15">
      <c r="B1056" t="s">
        <v>562</v>
      </c>
      <c r="C1056" s="16">
        <v>1</v>
      </c>
      <c r="D1056" s="16">
        <v>3239.34</v>
      </c>
    </row>
    <row r="1057" spans="2:4" ht="15">
      <c r="B1057" t="s">
        <v>526</v>
      </c>
      <c r="C1057" s="16">
        <v>1</v>
      </c>
      <c r="D1057" s="16">
        <v>3239.34</v>
      </c>
    </row>
    <row r="1058" spans="2:4" ht="15">
      <c r="B1058" t="s">
        <v>438</v>
      </c>
      <c r="C1058" s="16">
        <v>1</v>
      </c>
      <c r="D1058" s="16">
        <v>3239.34</v>
      </c>
    </row>
    <row r="1059" spans="1:4" ht="15">
      <c r="A1059" t="s">
        <v>1035</v>
      </c>
      <c r="C1059" s="16">
        <v>4</v>
      </c>
      <c r="D1059" s="16">
        <v>12957.36</v>
      </c>
    </row>
    <row r="1060" spans="1:4" ht="15">
      <c r="A1060" t="s">
        <v>619</v>
      </c>
      <c r="B1060" t="s">
        <v>561</v>
      </c>
      <c r="C1060" s="16">
        <v>1</v>
      </c>
      <c r="D1060" s="16">
        <v>5080.28</v>
      </c>
    </row>
    <row r="1061" spans="1:4" ht="15">
      <c r="A1061" t="s">
        <v>1036</v>
      </c>
      <c r="C1061" s="16">
        <v>1</v>
      </c>
      <c r="D1061" s="16">
        <v>5080.28</v>
      </c>
    </row>
    <row r="1062" spans="1:4" ht="15">
      <c r="A1062" t="s">
        <v>288</v>
      </c>
      <c r="B1062" t="s">
        <v>391</v>
      </c>
      <c r="C1062" s="16">
        <v>1</v>
      </c>
      <c r="D1062" s="16">
        <v>5710.28</v>
      </c>
    </row>
    <row r="1063" spans="2:4" ht="15">
      <c r="B1063" t="s">
        <v>444</v>
      </c>
      <c r="C1063" s="16">
        <v>1</v>
      </c>
      <c r="D1063" s="16">
        <v>5710.28</v>
      </c>
    </row>
    <row r="1064" spans="2:4" ht="15">
      <c r="B1064" t="s">
        <v>453</v>
      </c>
      <c r="C1064" s="16">
        <v>2</v>
      </c>
      <c r="D1064" s="16">
        <v>11420.56</v>
      </c>
    </row>
    <row r="1065" spans="2:4" ht="15">
      <c r="B1065" t="s">
        <v>422</v>
      </c>
      <c r="C1065" s="16">
        <v>1</v>
      </c>
      <c r="D1065" s="16">
        <v>5710.28</v>
      </c>
    </row>
    <row r="1066" spans="2:4" ht="15">
      <c r="B1066" t="s">
        <v>467</v>
      </c>
      <c r="C1066" s="16">
        <v>1</v>
      </c>
      <c r="D1066" s="16">
        <v>5710.28</v>
      </c>
    </row>
    <row r="1067" spans="2:4" ht="15">
      <c r="B1067" t="s">
        <v>30</v>
      </c>
      <c r="C1067" s="16">
        <v>2</v>
      </c>
      <c r="D1067" s="16">
        <v>11420.56</v>
      </c>
    </row>
    <row r="1068" spans="2:4" ht="15">
      <c r="B1068" t="s">
        <v>556</v>
      </c>
      <c r="C1068" s="16">
        <v>1</v>
      </c>
      <c r="D1068" s="16">
        <v>5710.28</v>
      </c>
    </row>
    <row r="1069" spans="2:4" ht="15">
      <c r="B1069" t="s">
        <v>557</v>
      </c>
      <c r="C1069" s="16">
        <v>1</v>
      </c>
      <c r="D1069" s="16">
        <v>5710.28</v>
      </c>
    </row>
    <row r="1070" spans="2:4" ht="15">
      <c r="B1070" t="s">
        <v>558</v>
      </c>
      <c r="C1070" s="16">
        <v>1</v>
      </c>
      <c r="D1070" s="16">
        <v>5710.28</v>
      </c>
    </row>
    <row r="1071" spans="2:4" ht="15">
      <c r="B1071" t="s">
        <v>560</v>
      </c>
      <c r="C1071" s="16">
        <v>1</v>
      </c>
      <c r="D1071" s="16">
        <v>5710.28</v>
      </c>
    </row>
    <row r="1072" spans="2:4" ht="15">
      <c r="B1072" t="s">
        <v>38</v>
      </c>
      <c r="C1072" s="16">
        <v>1</v>
      </c>
      <c r="D1072" s="16">
        <v>5710.28</v>
      </c>
    </row>
    <row r="1073" spans="2:4" ht="15">
      <c r="B1073" t="s">
        <v>49</v>
      </c>
      <c r="C1073" s="16">
        <v>1</v>
      </c>
      <c r="D1073" s="16">
        <v>5710.28</v>
      </c>
    </row>
    <row r="1074" spans="1:4" ht="15">
      <c r="A1074" t="s">
        <v>1037</v>
      </c>
      <c r="C1074" s="16">
        <v>14</v>
      </c>
      <c r="D1074" s="16">
        <v>79943.92</v>
      </c>
    </row>
    <row r="1075" spans="1:4" ht="15">
      <c r="A1075" t="s">
        <v>682</v>
      </c>
      <c r="C1075" s="16">
        <v>4560</v>
      </c>
      <c r="D1075" s="16">
        <v>4118683.370000005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08"/>
  <sheetViews>
    <sheetView workbookViewId="0" topLeftCell="A6">
      <selection activeCell="A3" sqref="A3:C30"/>
    </sheetView>
  </sheetViews>
  <sheetFormatPr defaultColWidth="9.140625" defaultRowHeight="15"/>
  <cols>
    <col min="1" max="1" width="15.00390625" style="0" bestFit="1" customWidth="1"/>
    <col min="2" max="2" width="18.140625" style="0" bestFit="1" customWidth="1"/>
    <col min="3" max="3" width="8.00390625" style="1" bestFit="1" customWidth="1"/>
    <col min="4" max="4" width="65.57421875" style="0" bestFit="1" customWidth="1"/>
    <col min="5" max="5" width="14.28125" style="0" bestFit="1" customWidth="1"/>
    <col min="6" max="6" width="31.7109375" style="0" bestFit="1" customWidth="1"/>
    <col min="7" max="7" width="10.7109375" style="1" bestFit="1" customWidth="1"/>
    <col min="8" max="8" width="92.421875" style="0" bestFit="1" customWidth="1"/>
    <col min="9" max="9" width="9.57421875" style="0" bestFit="1" customWidth="1"/>
    <col min="10" max="10" width="4.7109375" style="0" bestFit="1" customWidth="1"/>
    <col min="11" max="11" width="5.8515625" style="0" bestFit="1" customWidth="1"/>
  </cols>
  <sheetData>
    <row r="6" spans="1:11" ht="15">
      <c r="A6" s="2" t="s">
        <v>151</v>
      </c>
      <c r="B6" s="2" t="s">
        <v>152</v>
      </c>
      <c r="C6" s="3" t="s">
        <v>153</v>
      </c>
      <c r="D6" s="2" t="s">
        <v>154</v>
      </c>
      <c r="E6" s="2" t="s">
        <v>155</v>
      </c>
      <c r="F6" s="2" t="s">
        <v>156</v>
      </c>
      <c r="G6" s="3" t="s">
        <v>681</v>
      </c>
      <c r="H6" s="2" t="s">
        <v>291</v>
      </c>
      <c r="I6" s="2" t="s">
        <v>292</v>
      </c>
      <c r="J6" s="2" t="s">
        <v>293</v>
      </c>
      <c r="K6" s="2" t="s">
        <v>294</v>
      </c>
    </row>
    <row r="7" spans="1:11" ht="15">
      <c r="A7" s="4">
        <v>290080</v>
      </c>
      <c r="B7" s="4" t="s">
        <v>295</v>
      </c>
      <c r="C7" s="5" t="s">
        <v>321</v>
      </c>
      <c r="D7" s="4" t="s">
        <v>352</v>
      </c>
      <c r="E7" s="4">
        <v>290080</v>
      </c>
      <c r="F7" s="4" t="s">
        <v>295</v>
      </c>
      <c r="G7" s="5" t="s">
        <v>160</v>
      </c>
      <c r="H7" s="4" t="s">
        <v>226</v>
      </c>
      <c r="I7" s="4">
        <v>5566.16</v>
      </c>
      <c r="J7" s="4">
        <v>4</v>
      </c>
      <c r="K7" s="4" t="s">
        <v>289</v>
      </c>
    </row>
    <row r="8" spans="1:11" ht="15">
      <c r="A8" s="4">
        <v>290080</v>
      </c>
      <c r="B8" s="4" t="s">
        <v>295</v>
      </c>
      <c r="C8" s="5" t="s">
        <v>321</v>
      </c>
      <c r="D8" s="4" t="s">
        <v>352</v>
      </c>
      <c r="E8" s="4">
        <v>290080</v>
      </c>
      <c r="F8" s="4" t="s">
        <v>295</v>
      </c>
      <c r="G8" s="5" t="s">
        <v>165</v>
      </c>
      <c r="H8" s="4" t="s">
        <v>231</v>
      </c>
      <c r="I8" s="4">
        <v>2673.06</v>
      </c>
      <c r="J8" s="4">
        <v>3</v>
      </c>
      <c r="K8" s="4" t="s">
        <v>289</v>
      </c>
    </row>
    <row r="9" spans="1:11" ht="15">
      <c r="A9" s="4">
        <v>290080</v>
      </c>
      <c r="B9" s="4" t="s">
        <v>295</v>
      </c>
      <c r="C9" s="5" t="s">
        <v>321</v>
      </c>
      <c r="D9" s="4" t="s">
        <v>352</v>
      </c>
      <c r="E9" s="4">
        <v>290690</v>
      </c>
      <c r="F9" s="4" t="s">
        <v>383</v>
      </c>
      <c r="G9" s="5" t="s">
        <v>173</v>
      </c>
      <c r="H9" s="4" t="s">
        <v>239</v>
      </c>
      <c r="I9" s="4">
        <v>1704.08</v>
      </c>
      <c r="J9" s="4">
        <v>2</v>
      </c>
      <c r="K9" s="4" t="s">
        <v>289</v>
      </c>
    </row>
    <row r="10" spans="1:11" ht="15">
      <c r="A10" s="4">
        <v>290080</v>
      </c>
      <c r="B10" s="4" t="s">
        <v>295</v>
      </c>
      <c r="C10" s="5" t="s">
        <v>321</v>
      </c>
      <c r="D10" s="4" t="s">
        <v>352</v>
      </c>
      <c r="E10" s="4">
        <v>291890</v>
      </c>
      <c r="F10" s="4" t="s">
        <v>384</v>
      </c>
      <c r="G10" s="5" t="s">
        <v>160</v>
      </c>
      <c r="H10" s="4" t="s">
        <v>226</v>
      </c>
      <c r="I10" s="4">
        <v>5566.16</v>
      </c>
      <c r="J10" s="4">
        <v>4</v>
      </c>
      <c r="K10" s="4" t="s">
        <v>289</v>
      </c>
    </row>
    <row r="11" spans="1:11" ht="15">
      <c r="A11" s="4">
        <v>290080</v>
      </c>
      <c r="B11" s="4" t="s">
        <v>295</v>
      </c>
      <c r="C11" s="5" t="s">
        <v>321</v>
      </c>
      <c r="D11" s="4" t="s">
        <v>352</v>
      </c>
      <c r="E11" s="4">
        <v>292200</v>
      </c>
      <c r="F11" s="4" t="s">
        <v>312</v>
      </c>
      <c r="G11" s="5" t="s">
        <v>160</v>
      </c>
      <c r="H11" s="4" t="s">
        <v>226</v>
      </c>
      <c r="I11" s="4">
        <v>2783.08</v>
      </c>
      <c r="J11" s="4">
        <v>2</v>
      </c>
      <c r="K11" s="4" t="s">
        <v>289</v>
      </c>
    </row>
    <row r="12" spans="1:11" ht="15">
      <c r="A12" s="4">
        <v>290080</v>
      </c>
      <c r="B12" s="4" t="s">
        <v>295</v>
      </c>
      <c r="C12" s="5" t="s">
        <v>321</v>
      </c>
      <c r="D12" s="4" t="s">
        <v>352</v>
      </c>
      <c r="E12" s="4">
        <v>292550</v>
      </c>
      <c r="F12" s="4" t="s">
        <v>43</v>
      </c>
      <c r="G12" s="5" t="s">
        <v>164</v>
      </c>
      <c r="H12" s="4" t="s">
        <v>230</v>
      </c>
      <c r="I12" s="4">
        <v>631.88</v>
      </c>
      <c r="J12" s="4">
        <v>1</v>
      </c>
      <c r="K12" s="4" t="s">
        <v>289</v>
      </c>
    </row>
    <row r="13" spans="1:11" ht="15">
      <c r="A13" s="4">
        <v>290080</v>
      </c>
      <c r="B13" s="4" t="s">
        <v>295</v>
      </c>
      <c r="C13" s="5" t="s">
        <v>321</v>
      </c>
      <c r="D13" s="4" t="s">
        <v>352</v>
      </c>
      <c r="E13" s="4">
        <v>292550</v>
      </c>
      <c r="F13" s="4" t="s">
        <v>43</v>
      </c>
      <c r="G13" s="5" t="s">
        <v>165</v>
      </c>
      <c r="H13" s="4" t="s">
        <v>231</v>
      </c>
      <c r="I13" s="4">
        <v>891.02</v>
      </c>
      <c r="J13" s="4">
        <v>1</v>
      </c>
      <c r="K13" s="4" t="s">
        <v>289</v>
      </c>
    </row>
    <row r="14" spans="1:11" ht="15">
      <c r="A14" s="4">
        <v>290080</v>
      </c>
      <c r="B14" s="4" t="s">
        <v>295</v>
      </c>
      <c r="C14" s="5" t="s">
        <v>321</v>
      </c>
      <c r="D14" s="4" t="s">
        <v>352</v>
      </c>
      <c r="E14" s="4">
        <v>293325</v>
      </c>
      <c r="F14" s="4" t="s">
        <v>385</v>
      </c>
      <c r="G14" s="5" t="s">
        <v>160</v>
      </c>
      <c r="H14" s="4" t="s">
        <v>226</v>
      </c>
      <c r="I14" s="4">
        <v>6957.7</v>
      </c>
      <c r="J14" s="4">
        <v>5</v>
      </c>
      <c r="K14" s="4" t="s">
        <v>289</v>
      </c>
    </row>
    <row r="15" spans="1:11" ht="15">
      <c r="A15" s="4">
        <v>290080</v>
      </c>
      <c r="B15" s="4" t="s">
        <v>295</v>
      </c>
      <c r="C15" s="5" t="s">
        <v>321</v>
      </c>
      <c r="D15" s="4" t="s">
        <v>352</v>
      </c>
      <c r="E15" s="4">
        <v>293325</v>
      </c>
      <c r="F15" s="4" t="s">
        <v>385</v>
      </c>
      <c r="G15" s="5" t="s">
        <v>173</v>
      </c>
      <c r="H15" s="4" t="s">
        <v>239</v>
      </c>
      <c r="I15" s="4">
        <v>852.04</v>
      </c>
      <c r="J15" s="4">
        <v>1</v>
      </c>
      <c r="K15" s="4" t="s">
        <v>289</v>
      </c>
    </row>
    <row r="16" spans="1:11" ht="15">
      <c r="A16" s="4">
        <v>290080</v>
      </c>
      <c r="B16" s="4" t="s">
        <v>295</v>
      </c>
      <c r="C16" s="5" t="s">
        <v>321</v>
      </c>
      <c r="D16" s="4" t="s">
        <v>352</v>
      </c>
      <c r="E16" s="4">
        <v>293325</v>
      </c>
      <c r="F16" s="4" t="s">
        <v>385</v>
      </c>
      <c r="G16" s="5" t="s">
        <v>165</v>
      </c>
      <c r="H16" s="4" t="s">
        <v>231</v>
      </c>
      <c r="I16" s="4">
        <v>891.02</v>
      </c>
      <c r="J16" s="4">
        <v>1</v>
      </c>
      <c r="K16" s="4" t="s">
        <v>289</v>
      </c>
    </row>
    <row r="17" spans="1:11" ht="15">
      <c r="A17" s="4">
        <v>290080</v>
      </c>
      <c r="B17" s="4" t="s">
        <v>295</v>
      </c>
      <c r="C17" s="5" t="s">
        <v>321</v>
      </c>
      <c r="D17" s="4" t="s">
        <v>352</v>
      </c>
      <c r="E17" s="4">
        <v>293325</v>
      </c>
      <c r="F17" s="4" t="s">
        <v>385</v>
      </c>
      <c r="G17" s="5" t="s">
        <v>159</v>
      </c>
      <c r="H17" s="4" t="s">
        <v>225</v>
      </c>
      <c r="I17" s="4">
        <v>869.98</v>
      </c>
      <c r="J17" s="4">
        <v>1</v>
      </c>
      <c r="K17" s="4" t="s">
        <v>289</v>
      </c>
    </row>
    <row r="18" spans="1:11" ht="15">
      <c r="A18" s="4">
        <v>290100</v>
      </c>
      <c r="B18" s="4" t="s">
        <v>296</v>
      </c>
      <c r="C18" s="5" t="s">
        <v>322</v>
      </c>
      <c r="D18" s="4" t="s">
        <v>353</v>
      </c>
      <c r="E18" s="4">
        <v>290100</v>
      </c>
      <c r="F18" s="4" t="s">
        <v>296</v>
      </c>
      <c r="G18" s="5" t="s">
        <v>167</v>
      </c>
      <c r="H18" s="4" t="s">
        <v>233</v>
      </c>
      <c r="I18" s="4">
        <v>1079.84</v>
      </c>
      <c r="J18" s="4">
        <v>1</v>
      </c>
      <c r="K18" s="4" t="s">
        <v>289</v>
      </c>
    </row>
    <row r="19" spans="1:11" ht="15">
      <c r="A19" s="4">
        <v>290100</v>
      </c>
      <c r="B19" s="4" t="s">
        <v>296</v>
      </c>
      <c r="C19" s="5" t="s">
        <v>322</v>
      </c>
      <c r="D19" s="4" t="s">
        <v>353</v>
      </c>
      <c r="E19" s="4">
        <v>290100</v>
      </c>
      <c r="F19" s="4" t="s">
        <v>296</v>
      </c>
      <c r="G19" s="5" t="s">
        <v>165</v>
      </c>
      <c r="H19" s="4" t="s">
        <v>231</v>
      </c>
      <c r="I19" s="4">
        <v>8019.18</v>
      </c>
      <c r="J19" s="4">
        <v>9</v>
      </c>
      <c r="K19" s="4" t="s">
        <v>289</v>
      </c>
    </row>
    <row r="20" spans="1:11" ht="15">
      <c r="A20" s="4">
        <v>290100</v>
      </c>
      <c r="B20" s="4" t="s">
        <v>296</v>
      </c>
      <c r="C20" s="5" t="s">
        <v>322</v>
      </c>
      <c r="D20" s="4" t="s">
        <v>353</v>
      </c>
      <c r="E20" s="4">
        <v>290100</v>
      </c>
      <c r="F20" s="4" t="s">
        <v>296</v>
      </c>
      <c r="G20" s="5" t="s">
        <v>159</v>
      </c>
      <c r="H20" s="4" t="s">
        <v>225</v>
      </c>
      <c r="I20" s="4">
        <v>1739.96</v>
      </c>
      <c r="J20" s="4">
        <v>2</v>
      </c>
      <c r="K20" s="4" t="s">
        <v>289</v>
      </c>
    </row>
    <row r="21" spans="1:11" ht="15">
      <c r="A21" s="4">
        <v>290100</v>
      </c>
      <c r="B21" s="4" t="s">
        <v>296</v>
      </c>
      <c r="C21" s="5" t="s">
        <v>322</v>
      </c>
      <c r="D21" s="4" t="s">
        <v>353</v>
      </c>
      <c r="E21" s="4">
        <v>290100</v>
      </c>
      <c r="F21" s="4" t="s">
        <v>296</v>
      </c>
      <c r="G21" s="5" t="s">
        <v>161</v>
      </c>
      <c r="H21" s="4" t="s">
        <v>227</v>
      </c>
      <c r="I21" s="4">
        <v>2536.12</v>
      </c>
      <c r="J21" s="4">
        <v>2</v>
      </c>
      <c r="K21" s="4" t="s">
        <v>289</v>
      </c>
    </row>
    <row r="22" spans="1:11" ht="15">
      <c r="A22" s="4">
        <v>290100</v>
      </c>
      <c r="B22" s="4" t="s">
        <v>296</v>
      </c>
      <c r="C22" s="5" t="s">
        <v>322</v>
      </c>
      <c r="D22" s="4" t="s">
        <v>353</v>
      </c>
      <c r="E22" s="4">
        <v>290100</v>
      </c>
      <c r="F22" s="4" t="s">
        <v>296</v>
      </c>
      <c r="G22" s="5" t="s">
        <v>176</v>
      </c>
      <c r="H22" s="4" t="s">
        <v>242</v>
      </c>
      <c r="I22" s="4">
        <v>1889.72</v>
      </c>
      <c r="J22" s="4">
        <v>4</v>
      </c>
      <c r="K22" s="4" t="s">
        <v>289</v>
      </c>
    </row>
    <row r="23" spans="1:11" ht="15">
      <c r="A23" s="4">
        <v>290100</v>
      </c>
      <c r="B23" s="4" t="s">
        <v>296</v>
      </c>
      <c r="C23" s="5" t="s">
        <v>322</v>
      </c>
      <c r="D23" s="4" t="s">
        <v>353</v>
      </c>
      <c r="E23" s="4">
        <v>291685</v>
      </c>
      <c r="F23" s="4" t="s">
        <v>386</v>
      </c>
      <c r="G23" s="5" t="s">
        <v>167</v>
      </c>
      <c r="H23" s="4" t="s">
        <v>233</v>
      </c>
      <c r="I23" s="4">
        <v>1079.84</v>
      </c>
      <c r="J23" s="4">
        <v>1</v>
      </c>
      <c r="K23" s="4" t="s">
        <v>289</v>
      </c>
    </row>
    <row r="24" spans="1:11" ht="15">
      <c r="A24" s="4">
        <v>290100</v>
      </c>
      <c r="B24" s="4" t="s">
        <v>296</v>
      </c>
      <c r="C24" s="5" t="s">
        <v>322</v>
      </c>
      <c r="D24" s="4" t="s">
        <v>353</v>
      </c>
      <c r="E24" s="4">
        <v>292130</v>
      </c>
      <c r="F24" s="4" t="s">
        <v>387</v>
      </c>
      <c r="G24" s="5" t="s">
        <v>159</v>
      </c>
      <c r="H24" s="4" t="s">
        <v>225</v>
      </c>
      <c r="I24" s="4">
        <v>869.98</v>
      </c>
      <c r="J24" s="4">
        <v>1</v>
      </c>
      <c r="K24" s="4" t="s">
        <v>289</v>
      </c>
    </row>
    <row r="25" spans="1:11" ht="15">
      <c r="A25" s="4">
        <v>290100</v>
      </c>
      <c r="B25" s="4" t="s">
        <v>296</v>
      </c>
      <c r="C25" s="5" t="s">
        <v>322</v>
      </c>
      <c r="D25" s="4" t="s">
        <v>353</v>
      </c>
      <c r="E25" s="4">
        <v>292220</v>
      </c>
      <c r="F25" s="4" t="s">
        <v>388</v>
      </c>
      <c r="G25" s="5" t="s">
        <v>176</v>
      </c>
      <c r="H25" s="4" t="s">
        <v>242</v>
      </c>
      <c r="I25" s="4">
        <v>472.43</v>
      </c>
      <c r="J25" s="4">
        <v>1</v>
      </c>
      <c r="K25" s="4" t="s">
        <v>289</v>
      </c>
    </row>
    <row r="26" spans="1:11" ht="15">
      <c r="A26" s="4">
        <v>290100</v>
      </c>
      <c r="B26" s="4" t="s">
        <v>296</v>
      </c>
      <c r="C26" s="5" t="s">
        <v>322</v>
      </c>
      <c r="D26" s="4" t="s">
        <v>353</v>
      </c>
      <c r="E26" s="4">
        <v>292940</v>
      </c>
      <c r="F26" s="4" t="s">
        <v>389</v>
      </c>
      <c r="G26" s="5" t="s">
        <v>183</v>
      </c>
      <c r="H26" s="4" t="s">
        <v>249</v>
      </c>
      <c r="I26" s="4">
        <v>449.2</v>
      </c>
      <c r="J26" s="4">
        <v>1</v>
      </c>
      <c r="K26" s="4" t="s">
        <v>289</v>
      </c>
    </row>
    <row r="27" spans="1:11" ht="15">
      <c r="A27" s="4">
        <v>290160</v>
      </c>
      <c r="B27" s="4" t="s">
        <v>297</v>
      </c>
      <c r="C27" s="5" t="s">
        <v>323</v>
      </c>
      <c r="D27" s="4" t="s">
        <v>354</v>
      </c>
      <c r="E27" s="4">
        <v>290035</v>
      </c>
      <c r="F27" s="4" t="s">
        <v>390</v>
      </c>
      <c r="G27" s="5" t="s">
        <v>159</v>
      </c>
      <c r="H27" s="4" t="s">
        <v>225</v>
      </c>
      <c r="I27" s="4">
        <v>869.98</v>
      </c>
      <c r="J27" s="4">
        <v>1</v>
      </c>
      <c r="K27" s="4" t="s">
        <v>289</v>
      </c>
    </row>
    <row r="28" spans="1:11" ht="15">
      <c r="A28" s="4">
        <v>290160</v>
      </c>
      <c r="B28" s="4" t="s">
        <v>297</v>
      </c>
      <c r="C28" s="5" t="s">
        <v>323</v>
      </c>
      <c r="D28" s="4" t="s">
        <v>354</v>
      </c>
      <c r="E28" s="4">
        <v>290070</v>
      </c>
      <c r="F28" s="4" t="s">
        <v>391</v>
      </c>
      <c r="G28" s="5" t="s">
        <v>159</v>
      </c>
      <c r="H28" s="4" t="s">
        <v>225</v>
      </c>
      <c r="I28" s="4">
        <v>1739.96</v>
      </c>
      <c r="J28" s="4">
        <v>2</v>
      </c>
      <c r="K28" s="4" t="s">
        <v>289</v>
      </c>
    </row>
    <row r="29" spans="1:11" ht="15">
      <c r="A29" s="4">
        <v>290160</v>
      </c>
      <c r="B29" s="4" t="s">
        <v>297</v>
      </c>
      <c r="C29" s="5" t="s">
        <v>323</v>
      </c>
      <c r="D29" s="4" t="s">
        <v>354</v>
      </c>
      <c r="E29" s="4">
        <v>290160</v>
      </c>
      <c r="F29" s="4" t="s">
        <v>297</v>
      </c>
      <c r="G29" s="5" t="s">
        <v>164</v>
      </c>
      <c r="H29" s="4" t="s">
        <v>230</v>
      </c>
      <c r="I29" s="4">
        <v>631.88</v>
      </c>
      <c r="J29" s="4">
        <v>1</v>
      </c>
      <c r="K29" s="4" t="s">
        <v>289</v>
      </c>
    </row>
    <row r="30" spans="1:11" ht="15">
      <c r="A30" s="4">
        <v>290160</v>
      </c>
      <c r="B30" s="4" t="s">
        <v>297</v>
      </c>
      <c r="C30" s="5" t="s">
        <v>323</v>
      </c>
      <c r="D30" s="4" t="s">
        <v>354</v>
      </c>
      <c r="E30" s="4">
        <v>290160</v>
      </c>
      <c r="F30" s="4" t="s">
        <v>297</v>
      </c>
      <c r="G30" s="5" t="s">
        <v>160</v>
      </c>
      <c r="H30" s="4" t="s">
        <v>226</v>
      </c>
      <c r="I30" s="4">
        <v>2783.08</v>
      </c>
      <c r="J30" s="4">
        <v>2</v>
      </c>
      <c r="K30" s="4" t="s">
        <v>289</v>
      </c>
    </row>
    <row r="31" spans="1:11" ht="15">
      <c r="A31" s="4">
        <v>290160</v>
      </c>
      <c r="B31" s="4" t="s">
        <v>297</v>
      </c>
      <c r="C31" s="5" t="s">
        <v>323</v>
      </c>
      <c r="D31" s="4" t="s">
        <v>354</v>
      </c>
      <c r="E31" s="4">
        <v>290160</v>
      </c>
      <c r="F31" s="4" t="s">
        <v>297</v>
      </c>
      <c r="G31" s="5" t="s">
        <v>165</v>
      </c>
      <c r="H31" s="4" t="s">
        <v>231</v>
      </c>
      <c r="I31" s="4">
        <v>3564.08</v>
      </c>
      <c r="J31" s="4">
        <v>4</v>
      </c>
      <c r="K31" s="4" t="s">
        <v>289</v>
      </c>
    </row>
    <row r="32" spans="1:11" ht="15">
      <c r="A32" s="4">
        <v>290160</v>
      </c>
      <c r="B32" s="4" t="s">
        <v>297</v>
      </c>
      <c r="C32" s="5" t="s">
        <v>323</v>
      </c>
      <c r="D32" s="4" t="s">
        <v>354</v>
      </c>
      <c r="E32" s="4">
        <v>290160</v>
      </c>
      <c r="F32" s="4" t="s">
        <v>297</v>
      </c>
      <c r="G32" s="5" t="s">
        <v>159</v>
      </c>
      <c r="H32" s="4" t="s">
        <v>225</v>
      </c>
      <c r="I32" s="4">
        <v>869.98</v>
      </c>
      <c r="J32" s="4">
        <v>1</v>
      </c>
      <c r="K32" s="4" t="s">
        <v>289</v>
      </c>
    </row>
    <row r="33" spans="1:11" ht="15">
      <c r="A33" s="4">
        <v>290160</v>
      </c>
      <c r="B33" s="4" t="s">
        <v>297</v>
      </c>
      <c r="C33" s="5" t="s">
        <v>323</v>
      </c>
      <c r="D33" s="4" t="s">
        <v>354</v>
      </c>
      <c r="E33" s="4">
        <v>290780</v>
      </c>
      <c r="F33" s="4" t="s">
        <v>392</v>
      </c>
      <c r="G33" s="5" t="s">
        <v>165</v>
      </c>
      <c r="H33" s="4" t="s">
        <v>231</v>
      </c>
      <c r="I33" s="4">
        <v>891.02</v>
      </c>
      <c r="J33" s="4">
        <v>1</v>
      </c>
      <c r="K33" s="4" t="s">
        <v>289</v>
      </c>
    </row>
    <row r="34" spans="1:11" ht="15">
      <c r="A34" s="4">
        <v>290160</v>
      </c>
      <c r="B34" s="4" t="s">
        <v>297</v>
      </c>
      <c r="C34" s="5" t="s">
        <v>323</v>
      </c>
      <c r="D34" s="4" t="s">
        <v>354</v>
      </c>
      <c r="E34" s="4">
        <v>290790</v>
      </c>
      <c r="F34" s="4" t="s">
        <v>393</v>
      </c>
      <c r="G34" s="5" t="s">
        <v>159</v>
      </c>
      <c r="H34" s="4" t="s">
        <v>225</v>
      </c>
      <c r="I34" s="4">
        <v>869.98</v>
      </c>
      <c r="J34" s="4">
        <v>1</v>
      </c>
      <c r="K34" s="4" t="s">
        <v>289</v>
      </c>
    </row>
    <row r="35" spans="1:11" ht="15">
      <c r="A35" s="4">
        <v>290160</v>
      </c>
      <c r="B35" s="4" t="s">
        <v>297</v>
      </c>
      <c r="C35" s="5" t="s">
        <v>323</v>
      </c>
      <c r="D35" s="4" t="s">
        <v>354</v>
      </c>
      <c r="E35" s="4">
        <v>290920</v>
      </c>
      <c r="F35" s="4" t="s">
        <v>394</v>
      </c>
      <c r="G35" s="5" t="s">
        <v>164</v>
      </c>
      <c r="H35" s="4" t="s">
        <v>230</v>
      </c>
      <c r="I35" s="4">
        <v>631.88</v>
      </c>
      <c r="J35" s="4">
        <v>1</v>
      </c>
      <c r="K35" s="4" t="s">
        <v>289</v>
      </c>
    </row>
    <row r="36" spans="1:11" ht="15">
      <c r="A36" s="4">
        <v>290160</v>
      </c>
      <c r="B36" s="4" t="s">
        <v>297</v>
      </c>
      <c r="C36" s="5" t="s">
        <v>323</v>
      </c>
      <c r="D36" s="4" t="s">
        <v>354</v>
      </c>
      <c r="E36" s="4">
        <v>290920</v>
      </c>
      <c r="F36" s="4" t="s">
        <v>394</v>
      </c>
      <c r="G36" s="5" t="s">
        <v>165</v>
      </c>
      <c r="H36" s="4" t="s">
        <v>231</v>
      </c>
      <c r="I36" s="4">
        <v>891.02</v>
      </c>
      <c r="J36" s="4">
        <v>1</v>
      </c>
      <c r="K36" s="4" t="s">
        <v>289</v>
      </c>
    </row>
    <row r="37" spans="1:11" ht="15">
      <c r="A37" s="4">
        <v>290160</v>
      </c>
      <c r="B37" s="4" t="s">
        <v>297</v>
      </c>
      <c r="C37" s="5" t="s">
        <v>323</v>
      </c>
      <c r="D37" s="4" t="s">
        <v>354</v>
      </c>
      <c r="E37" s="4">
        <v>290920</v>
      </c>
      <c r="F37" s="4" t="s">
        <v>394</v>
      </c>
      <c r="G37" s="5" t="s">
        <v>159</v>
      </c>
      <c r="H37" s="4" t="s">
        <v>225</v>
      </c>
      <c r="I37" s="4">
        <v>869.98</v>
      </c>
      <c r="J37" s="4">
        <v>1</v>
      </c>
      <c r="K37" s="4" t="s">
        <v>289</v>
      </c>
    </row>
    <row r="38" spans="1:11" ht="15">
      <c r="A38" s="4">
        <v>290160</v>
      </c>
      <c r="B38" s="4" t="s">
        <v>297</v>
      </c>
      <c r="C38" s="5" t="s">
        <v>323</v>
      </c>
      <c r="D38" s="4" t="s">
        <v>354</v>
      </c>
      <c r="E38" s="4">
        <v>291075</v>
      </c>
      <c r="F38" s="4" t="s">
        <v>395</v>
      </c>
      <c r="G38" s="5" t="s">
        <v>168</v>
      </c>
      <c r="H38" s="4" t="s">
        <v>234</v>
      </c>
      <c r="I38" s="4">
        <v>1119.74</v>
      </c>
      <c r="J38" s="4">
        <v>1</v>
      </c>
      <c r="K38" s="4" t="s">
        <v>289</v>
      </c>
    </row>
    <row r="39" spans="1:11" ht="15">
      <c r="A39" s="4">
        <v>290160</v>
      </c>
      <c r="B39" s="4" t="s">
        <v>297</v>
      </c>
      <c r="C39" s="5" t="s">
        <v>323</v>
      </c>
      <c r="D39" s="4" t="s">
        <v>354</v>
      </c>
      <c r="E39" s="4">
        <v>291075</v>
      </c>
      <c r="F39" s="4" t="s">
        <v>395</v>
      </c>
      <c r="G39" s="5" t="s">
        <v>159</v>
      </c>
      <c r="H39" s="4" t="s">
        <v>225</v>
      </c>
      <c r="I39" s="4">
        <v>869.98</v>
      </c>
      <c r="J39" s="4">
        <v>1</v>
      </c>
      <c r="K39" s="4" t="s">
        <v>289</v>
      </c>
    </row>
    <row r="40" spans="1:11" ht="15">
      <c r="A40" s="4">
        <v>290160</v>
      </c>
      <c r="B40" s="4" t="s">
        <v>297</v>
      </c>
      <c r="C40" s="5" t="s">
        <v>323</v>
      </c>
      <c r="D40" s="4" t="s">
        <v>354</v>
      </c>
      <c r="E40" s="4">
        <v>291810</v>
      </c>
      <c r="F40" s="4" t="s">
        <v>396</v>
      </c>
      <c r="G40" s="5" t="s">
        <v>164</v>
      </c>
      <c r="H40" s="4" t="s">
        <v>230</v>
      </c>
      <c r="I40" s="4">
        <v>631.88</v>
      </c>
      <c r="J40" s="4">
        <v>1</v>
      </c>
      <c r="K40" s="4" t="s">
        <v>289</v>
      </c>
    </row>
    <row r="41" spans="1:11" ht="15">
      <c r="A41" s="4">
        <v>290160</v>
      </c>
      <c r="B41" s="4" t="s">
        <v>297</v>
      </c>
      <c r="C41" s="5" t="s">
        <v>323</v>
      </c>
      <c r="D41" s="4" t="s">
        <v>354</v>
      </c>
      <c r="E41" s="4">
        <v>291810</v>
      </c>
      <c r="F41" s="4" t="s">
        <v>396</v>
      </c>
      <c r="G41" s="5" t="s">
        <v>160</v>
      </c>
      <c r="H41" s="4" t="s">
        <v>226</v>
      </c>
      <c r="I41" s="4">
        <v>6957.7</v>
      </c>
      <c r="J41" s="4">
        <v>5</v>
      </c>
      <c r="K41" s="4" t="s">
        <v>289</v>
      </c>
    </row>
    <row r="42" spans="1:11" ht="15">
      <c r="A42" s="4">
        <v>290160</v>
      </c>
      <c r="B42" s="4" t="s">
        <v>297</v>
      </c>
      <c r="C42" s="5" t="s">
        <v>323</v>
      </c>
      <c r="D42" s="4" t="s">
        <v>354</v>
      </c>
      <c r="E42" s="4">
        <v>291810</v>
      </c>
      <c r="F42" s="4" t="s">
        <v>396</v>
      </c>
      <c r="G42" s="5" t="s">
        <v>165</v>
      </c>
      <c r="H42" s="4" t="s">
        <v>231</v>
      </c>
      <c r="I42" s="4">
        <v>8910.2</v>
      </c>
      <c r="J42" s="4">
        <v>10</v>
      </c>
      <c r="K42" s="4" t="s">
        <v>289</v>
      </c>
    </row>
    <row r="43" spans="1:11" ht="15">
      <c r="A43" s="4">
        <v>290160</v>
      </c>
      <c r="B43" s="4" t="s">
        <v>297</v>
      </c>
      <c r="C43" s="5" t="s">
        <v>323</v>
      </c>
      <c r="D43" s="4" t="s">
        <v>354</v>
      </c>
      <c r="E43" s="4">
        <v>291810</v>
      </c>
      <c r="F43" s="4" t="s">
        <v>396</v>
      </c>
      <c r="G43" s="5" t="s">
        <v>159</v>
      </c>
      <c r="H43" s="4" t="s">
        <v>225</v>
      </c>
      <c r="I43" s="4">
        <v>5219.88</v>
      </c>
      <c r="J43" s="4">
        <v>6</v>
      </c>
      <c r="K43" s="4" t="s">
        <v>289</v>
      </c>
    </row>
    <row r="44" spans="1:11" ht="15">
      <c r="A44" s="4">
        <v>290160</v>
      </c>
      <c r="B44" s="4" t="s">
        <v>297</v>
      </c>
      <c r="C44" s="5" t="s">
        <v>323</v>
      </c>
      <c r="D44" s="4" t="s">
        <v>354</v>
      </c>
      <c r="E44" s="4">
        <v>291810</v>
      </c>
      <c r="F44" s="4" t="s">
        <v>396</v>
      </c>
      <c r="G44" s="5" t="s">
        <v>185</v>
      </c>
      <c r="H44" s="4" t="s">
        <v>251</v>
      </c>
      <c r="I44" s="4">
        <v>513.94</v>
      </c>
      <c r="J44" s="4">
        <v>1</v>
      </c>
      <c r="K44" s="4" t="s">
        <v>289</v>
      </c>
    </row>
    <row r="45" spans="1:11" ht="15">
      <c r="A45" s="4">
        <v>290160</v>
      </c>
      <c r="B45" s="4" t="s">
        <v>297</v>
      </c>
      <c r="C45" s="5" t="s">
        <v>323</v>
      </c>
      <c r="D45" s="4" t="s">
        <v>354</v>
      </c>
      <c r="E45" s="4">
        <v>292290</v>
      </c>
      <c r="F45" s="4" t="s">
        <v>397</v>
      </c>
      <c r="G45" s="5" t="s">
        <v>164</v>
      </c>
      <c r="H45" s="4" t="s">
        <v>230</v>
      </c>
      <c r="I45" s="4">
        <v>631.88</v>
      </c>
      <c r="J45" s="4">
        <v>1</v>
      </c>
      <c r="K45" s="4" t="s">
        <v>289</v>
      </c>
    </row>
    <row r="46" spans="1:11" ht="15">
      <c r="A46" s="4">
        <v>290160</v>
      </c>
      <c r="B46" s="4" t="s">
        <v>297</v>
      </c>
      <c r="C46" s="5" t="s">
        <v>323</v>
      </c>
      <c r="D46" s="4" t="s">
        <v>354</v>
      </c>
      <c r="E46" s="4">
        <v>292290</v>
      </c>
      <c r="F46" s="4" t="s">
        <v>397</v>
      </c>
      <c r="G46" s="5" t="s">
        <v>160</v>
      </c>
      <c r="H46" s="4" t="s">
        <v>226</v>
      </c>
      <c r="I46" s="4">
        <v>1391.54</v>
      </c>
      <c r="J46" s="4">
        <v>1</v>
      </c>
      <c r="K46" s="4" t="s">
        <v>289</v>
      </c>
    </row>
    <row r="47" spans="1:11" ht="15">
      <c r="A47" s="4">
        <v>290160</v>
      </c>
      <c r="B47" s="4" t="s">
        <v>297</v>
      </c>
      <c r="C47" s="5" t="s">
        <v>323</v>
      </c>
      <c r="D47" s="4" t="s">
        <v>354</v>
      </c>
      <c r="E47" s="4">
        <v>292380</v>
      </c>
      <c r="F47" s="4" t="s">
        <v>398</v>
      </c>
      <c r="G47" s="5" t="s">
        <v>160</v>
      </c>
      <c r="H47" s="4" t="s">
        <v>226</v>
      </c>
      <c r="I47" s="4">
        <v>2783.08</v>
      </c>
      <c r="J47" s="4">
        <v>2</v>
      </c>
      <c r="K47" s="4" t="s">
        <v>289</v>
      </c>
    </row>
    <row r="48" spans="1:11" ht="15">
      <c r="A48" s="4">
        <v>290160</v>
      </c>
      <c r="B48" s="4" t="s">
        <v>297</v>
      </c>
      <c r="C48" s="5" t="s">
        <v>323</v>
      </c>
      <c r="D48" s="4" t="s">
        <v>354</v>
      </c>
      <c r="E48" s="4">
        <v>292380</v>
      </c>
      <c r="F48" s="4" t="s">
        <v>398</v>
      </c>
      <c r="G48" s="5" t="s">
        <v>165</v>
      </c>
      <c r="H48" s="4" t="s">
        <v>231</v>
      </c>
      <c r="I48" s="4">
        <v>2673.06</v>
      </c>
      <c r="J48" s="4">
        <v>3</v>
      </c>
      <c r="K48" s="4" t="s">
        <v>289</v>
      </c>
    </row>
    <row r="49" spans="1:11" ht="15">
      <c r="A49" s="4">
        <v>290160</v>
      </c>
      <c r="B49" s="4" t="s">
        <v>297</v>
      </c>
      <c r="C49" s="5" t="s">
        <v>323</v>
      </c>
      <c r="D49" s="4" t="s">
        <v>354</v>
      </c>
      <c r="E49" s="4">
        <v>292380</v>
      </c>
      <c r="F49" s="4" t="s">
        <v>398</v>
      </c>
      <c r="G49" s="5" t="s">
        <v>159</v>
      </c>
      <c r="H49" s="4" t="s">
        <v>225</v>
      </c>
      <c r="I49" s="4">
        <v>1739.96</v>
      </c>
      <c r="J49" s="4">
        <v>2</v>
      </c>
      <c r="K49" s="4" t="s">
        <v>289</v>
      </c>
    </row>
    <row r="50" spans="1:11" ht="15">
      <c r="A50" s="4">
        <v>290160</v>
      </c>
      <c r="B50" s="4" t="s">
        <v>297</v>
      </c>
      <c r="C50" s="5" t="s">
        <v>323</v>
      </c>
      <c r="D50" s="4" t="s">
        <v>354</v>
      </c>
      <c r="E50" s="4">
        <v>292420</v>
      </c>
      <c r="F50" s="4" t="s">
        <v>126</v>
      </c>
      <c r="G50" s="5" t="s">
        <v>160</v>
      </c>
      <c r="H50" s="4" t="s">
        <v>226</v>
      </c>
      <c r="I50" s="4">
        <v>2783.08</v>
      </c>
      <c r="J50" s="4">
        <v>2</v>
      </c>
      <c r="K50" s="4" t="s">
        <v>289</v>
      </c>
    </row>
    <row r="51" spans="1:11" ht="15">
      <c r="A51" s="4">
        <v>290160</v>
      </c>
      <c r="B51" s="4" t="s">
        <v>297</v>
      </c>
      <c r="C51" s="5" t="s">
        <v>323</v>
      </c>
      <c r="D51" s="4" t="s">
        <v>354</v>
      </c>
      <c r="E51" s="4">
        <v>292420</v>
      </c>
      <c r="F51" s="4" t="s">
        <v>126</v>
      </c>
      <c r="G51" s="5" t="s">
        <v>165</v>
      </c>
      <c r="H51" s="4" t="s">
        <v>231</v>
      </c>
      <c r="I51" s="4">
        <v>891.02</v>
      </c>
      <c r="J51" s="4">
        <v>1</v>
      </c>
      <c r="K51" s="4" t="s">
        <v>289</v>
      </c>
    </row>
    <row r="52" spans="1:11" ht="15">
      <c r="A52" s="4">
        <v>290160</v>
      </c>
      <c r="B52" s="4" t="s">
        <v>297</v>
      </c>
      <c r="C52" s="5" t="s">
        <v>323</v>
      </c>
      <c r="D52" s="4" t="s">
        <v>354</v>
      </c>
      <c r="E52" s="4">
        <v>292420</v>
      </c>
      <c r="F52" s="4" t="s">
        <v>126</v>
      </c>
      <c r="G52" s="5" t="s">
        <v>159</v>
      </c>
      <c r="H52" s="4" t="s">
        <v>225</v>
      </c>
      <c r="I52" s="4">
        <v>869.98</v>
      </c>
      <c r="J52" s="4">
        <v>1</v>
      </c>
      <c r="K52" s="4" t="s">
        <v>289</v>
      </c>
    </row>
    <row r="53" spans="1:11" ht="15">
      <c r="A53" s="4">
        <v>290160</v>
      </c>
      <c r="B53" s="4" t="s">
        <v>297</v>
      </c>
      <c r="C53" s="5" t="s">
        <v>323</v>
      </c>
      <c r="D53" s="4" t="s">
        <v>354</v>
      </c>
      <c r="E53" s="4">
        <v>292590</v>
      </c>
      <c r="F53" s="4" t="s">
        <v>399</v>
      </c>
      <c r="G53" s="5" t="s">
        <v>165</v>
      </c>
      <c r="H53" s="4" t="s">
        <v>231</v>
      </c>
      <c r="I53" s="4">
        <v>891.02</v>
      </c>
      <c r="J53" s="4">
        <v>1</v>
      </c>
      <c r="K53" s="4" t="s">
        <v>289</v>
      </c>
    </row>
    <row r="54" spans="1:11" ht="15">
      <c r="A54" s="4">
        <v>290160</v>
      </c>
      <c r="B54" s="4" t="s">
        <v>297</v>
      </c>
      <c r="C54" s="5" t="s">
        <v>323</v>
      </c>
      <c r="D54" s="4" t="s">
        <v>354</v>
      </c>
      <c r="E54" s="4">
        <v>292660</v>
      </c>
      <c r="F54" s="4" t="s">
        <v>400</v>
      </c>
      <c r="G54" s="5" t="s">
        <v>185</v>
      </c>
      <c r="H54" s="4" t="s">
        <v>251</v>
      </c>
      <c r="I54" s="4">
        <v>513.94</v>
      </c>
      <c r="J54" s="4">
        <v>1</v>
      </c>
      <c r="K54" s="4" t="s">
        <v>289</v>
      </c>
    </row>
    <row r="55" spans="1:11" ht="15">
      <c r="A55" s="4">
        <v>290160</v>
      </c>
      <c r="B55" s="4" t="s">
        <v>297</v>
      </c>
      <c r="C55" s="5" t="s">
        <v>323</v>
      </c>
      <c r="D55" s="4" t="s">
        <v>354</v>
      </c>
      <c r="E55" s="4">
        <v>292710</v>
      </c>
      <c r="F55" s="4" t="s">
        <v>127</v>
      </c>
      <c r="G55" s="5" t="s">
        <v>159</v>
      </c>
      <c r="H55" s="4" t="s">
        <v>225</v>
      </c>
      <c r="I55" s="4">
        <v>869.98</v>
      </c>
      <c r="J55" s="4">
        <v>1</v>
      </c>
      <c r="K55" s="4" t="s">
        <v>289</v>
      </c>
    </row>
    <row r="56" spans="1:11" ht="15">
      <c r="A56" s="4">
        <v>290160</v>
      </c>
      <c r="B56" s="4" t="s">
        <v>297</v>
      </c>
      <c r="C56" s="5" t="s">
        <v>323</v>
      </c>
      <c r="D56" s="4" t="s">
        <v>354</v>
      </c>
      <c r="E56" s="4">
        <v>293050</v>
      </c>
      <c r="F56" s="4" t="s">
        <v>401</v>
      </c>
      <c r="G56" s="5" t="s">
        <v>165</v>
      </c>
      <c r="H56" s="4" t="s">
        <v>231</v>
      </c>
      <c r="I56" s="4">
        <v>891.02</v>
      </c>
      <c r="J56" s="4">
        <v>1</v>
      </c>
      <c r="K56" s="4" t="s">
        <v>289</v>
      </c>
    </row>
    <row r="57" spans="1:11" ht="15">
      <c r="A57" s="4">
        <v>290160</v>
      </c>
      <c r="B57" s="4" t="s">
        <v>297</v>
      </c>
      <c r="C57" s="5" t="s">
        <v>323</v>
      </c>
      <c r="D57" s="4" t="s">
        <v>354</v>
      </c>
      <c r="E57" s="4">
        <v>293076</v>
      </c>
      <c r="F57" s="4" t="s">
        <v>402</v>
      </c>
      <c r="G57" s="5" t="s">
        <v>160</v>
      </c>
      <c r="H57" s="4" t="s">
        <v>226</v>
      </c>
      <c r="I57" s="4">
        <v>4174.62</v>
      </c>
      <c r="J57" s="4">
        <v>3</v>
      </c>
      <c r="K57" s="4" t="s">
        <v>289</v>
      </c>
    </row>
    <row r="58" spans="1:11" ht="15">
      <c r="A58" s="4">
        <v>290160</v>
      </c>
      <c r="B58" s="4" t="s">
        <v>297</v>
      </c>
      <c r="C58" s="5" t="s">
        <v>323</v>
      </c>
      <c r="D58" s="4" t="s">
        <v>354</v>
      </c>
      <c r="E58" s="4">
        <v>293076</v>
      </c>
      <c r="F58" s="4" t="s">
        <v>402</v>
      </c>
      <c r="G58" s="5" t="s">
        <v>168</v>
      </c>
      <c r="H58" s="4" t="s">
        <v>234</v>
      </c>
      <c r="I58" s="4">
        <v>1119.74</v>
      </c>
      <c r="J58" s="4">
        <v>1</v>
      </c>
      <c r="K58" s="4" t="s">
        <v>289</v>
      </c>
    </row>
    <row r="59" spans="1:11" ht="15">
      <c r="A59" s="4">
        <v>290160</v>
      </c>
      <c r="B59" s="4" t="s">
        <v>297</v>
      </c>
      <c r="C59" s="5" t="s">
        <v>323</v>
      </c>
      <c r="D59" s="4" t="s">
        <v>354</v>
      </c>
      <c r="E59" s="4">
        <v>293076</v>
      </c>
      <c r="F59" s="4" t="s">
        <v>402</v>
      </c>
      <c r="G59" s="5" t="s">
        <v>165</v>
      </c>
      <c r="H59" s="4" t="s">
        <v>231</v>
      </c>
      <c r="I59" s="4">
        <v>891.02</v>
      </c>
      <c r="J59" s="4">
        <v>1</v>
      </c>
      <c r="K59" s="4" t="s">
        <v>289</v>
      </c>
    </row>
    <row r="60" spans="1:11" ht="15">
      <c r="A60" s="4">
        <v>290160</v>
      </c>
      <c r="B60" s="4" t="s">
        <v>297</v>
      </c>
      <c r="C60" s="5" t="s">
        <v>323</v>
      </c>
      <c r="D60" s="4" t="s">
        <v>354</v>
      </c>
      <c r="E60" s="4">
        <v>293076</v>
      </c>
      <c r="F60" s="4" t="s">
        <v>402</v>
      </c>
      <c r="G60" s="5" t="s">
        <v>159</v>
      </c>
      <c r="H60" s="4" t="s">
        <v>225</v>
      </c>
      <c r="I60" s="4">
        <v>1739.96</v>
      </c>
      <c r="J60" s="4">
        <v>2</v>
      </c>
      <c r="K60" s="4" t="s">
        <v>289</v>
      </c>
    </row>
    <row r="61" spans="1:11" ht="15">
      <c r="A61" s="4">
        <v>290160</v>
      </c>
      <c r="B61" s="4" t="s">
        <v>297</v>
      </c>
      <c r="C61" s="5" t="s">
        <v>323</v>
      </c>
      <c r="D61" s="4" t="s">
        <v>354</v>
      </c>
      <c r="E61" s="4">
        <v>293150</v>
      </c>
      <c r="F61" s="4" t="s">
        <v>403</v>
      </c>
      <c r="G61" s="5" t="s">
        <v>164</v>
      </c>
      <c r="H61" s="4" t="s">
        <v>230</v>
      </c>
      <c r="I61" s="4">
        <v>631.88</v>
      </c>
      <c r="J61" s="4">
        <v>1</v>
      </c>
      <c r="K61" s="4" t="s">
        <v>289</v>
      </c>
    </row>
    <row r="62" spans="1:11" ht="15">
      <c r="A62" s="4">
        <v>290160</v>
      </c>
      <c r="B62" s="4" t="s">
        <v>297</v>
      </c>
      <c r="C62" s="5" t="s">
        <v>323</v>
      </c>
      <c r="D62" s="4" t="s">
        <v>354</v>
      </c>
      <c r="E62" s="4">
        <v>293150</v>
      </c>
      <c r="F62" s="4" t="s">
        <v>403</v>
      </c>
      <c r="G62" s="5" t="s">
        <v>165</v>
      </c>
      <c r="H62" s="4" t="s">
        <v>231</v>
      </c>
      <c r="I62" s="4">
        <v>1782.04</v>
      </c>
      <c r="J62" s="4">
        <v>2</v>
      </c>
      <c r="K62" s="4" t="s">
        <v>289</v>
      </c>
    </row>
    <row r="63" spans="1:11" ht="15">
      <c r="A63" s="4">
        <v>290160</v>
      </c>
      <c r="B63" s="4" t="s">
        <v>297</v>
      </c>
      <c r="C63" s="5" t="s">
        <v>323</v>
      </c>
      <c r="D63" s="4" t="s">
        <v>354</v>
      </c>
      <c r="E63" s="4">
        <v>293190</v>
      </c>
      <c r="F63" s="4" t="s">
        <v>404</v>
      </c>
      <c r="G63" s="5" t="s">
        <v>160</v>
      </c>
      <c r="H63" s="4" t="s">
        <v>226</v>
      </c>
      <c r="I63" s="4">
        <v>1391.54</v>
      </c>
      <c r="J63" s="4">
        <v>1</v>
      </c>
      <c r="K63" s="4" t="s">
        <v>289</v>
      </c>
    </row>
    <row r="64" spans="1:11" ht="15">
      <c r="A64" s="4">
        <v>290160</v>
      </c>
      <c r="B64" s="4" t="s">
        <v>297</v>
      </c>
      <c r="C64" s="5" t="s">
        <v>324</v>
      </c>
      <c r="D64" s="4" t="s">
        <v>355</v>
      </c>
      <c r="E64" s="4">
        <v>290030</v>
      </c>
      <c r="F64" s="4" t="s">
        <v>405</v>
      </c>
      <c r="G64" s="5" t="s">
        <v>160</v>
      </c>
      <c r="H64" s="4" t="s">
        <v>226</v>
      </c>
      <c r="I64" s="4">
        <v>1391.54</v>
      </c>
      <c r="J64" s="4">
        <v>1</v>
      </c>
      <c r="K64" s="4" t="s">
        <v>289</v>
      </c>
    </row>
    <row r="65" spans="1:11" ht="15">
      <c r="A65" s="4">
        <v>290160</v>
      </c>
      <c r="B65" s="4" t="s">
        <v>297</v>
      </c>
      <c r="C65" s="5" t="s">
        <v>324</v>
      </c>
      <c r="D65" s="4" t="s">
        <v>355</v>
      </c>
      <c r="E65" s="4">
        <v>290160</v>
      </c>
      <c r="F65" s="4" t="s">
        <v>297</v>
      </c>
      <c r="G65" s="5" t="s">
        <v>164</v>
      </c>
      <c r="H65" s="4" t="s">
        <v>230</v>
      </c>
      <c r="I65" s="4">
        <v>1263.76</v>
      </c>
      <c r="J65" s="4">
        <v>2</v>
      </c>
      <c r="K65" s="4" t="s">
        <v>289</v>
      </c>
    </row>
    <row r="66" spans="1:11" ht="15">
      <c r="A66" s="4">
        <v>290160</v>
      </c>
      <c r="B66" s="4" t="s">
        <v>297</v>
      </c>
      <c r="C66" s="5" t="s">
        <v>324</v>
      </c>
      <c r="D66" s="4" t="s">
        <v>355</v>
      </c>
      <c r="E66" s="4">
        <v>290160</v>
      </c>
      <c r="F66" s="4" t="s">
        <v>297</v>
      </c>
      <c r="G66" s="5" t="s">
        <v>160</v>
      </c>
      <c r="H66" s="4" t="s">
        <v>226</v>
      </c>
      <c r="I66" s="4">
        <v>1391.54</v>
      </c>
      <c r="J66" s="4">
        <v>1</v>
      </c>
      <c r="K66" s="4" t="s">
        <v>289</v>
      </c>
    </row>
    <row r="67" spans="1:11" ht="15">
      <c r="A67" s="4">
        <v>290160</v>
      </c>
      <c r="B67" s="4" t="s">
        <v>297</v>
      </c>
      <c r="C67" s="5" t="s">
        <v>324</v>
      </c>
      <c r="D67" s="4" t="s">
        <v>355</v>
      </c>
      <c r="E67" s="4">
        <v>290160</v>
      </c>
      <c r="F67" s="4" t="s">
        <v>297</v>
      </c>
      <c r="G67" s="5" t="s">
        <v>159</v>
      </c>
      <c r="H67" s="4" t="s">
        <v>225</v>
      </c>
      <c r="I67" s="4">
        <v>2609.94</v>
      </c>
      <c r="J67" s="4">
        <v>3</v>
      </c>
      <c r="K67" s="4" t="s">
        <v>289</v>
      </c>
    </row>
    <row r="68" spans="1:11" ht="15">
      <c r="A68" s="4">
        <v>290160</v>
      </c>
      <c r="B68" s="4" t="s">
        <v>297</v>
      </c>
      <c r="C68" s="5" t="s">
        <v>324</v>
      </c>
      <c r="D68" s="4" t="s">
        <v>355</v>
      </c>
      <c r="E68" s="4">
        <v>290160</v>
      </c>
      <c r="F68" s="4" t="s">
        <v>297</v>
      </c>
      <c r="G68" s="5" t="s">
        <v>162</v>
      </c>
      <c r="H68" s="4" t="s">
        <v>228</v>
      </c>
      <c r="I68" s="4">
        <v>306.47</v>
      </c>
      <c r="J68" s="4">
        <v>1</v>
      </c>
      <c r="K68" s="4" t="s">
        <v>289</v>
      </c>
    </row>
    <row r="69" spans="1:11" ht="15">
      <c r="A69" s="4">
        <v>290160</v>
      </c>
      <c r="B69" s="4" t="s">
        <v>297</v>
      </c>
      <c r="C69" s="5" t="s">
        <v>324</v>
      </c>
      <c r="D69" s="4" t="s">
        <v>355</v>
      </c>
      <c r="E69" s="4">
        <v>290160</v>
      </c>
      <c r="F69" s="4" t="s">
        <v>297</v>
      </c>
      <c r="G69" s="5" t="s">
        <v>174</v>
      </c>
      <c r="H69" s="4" t="s">
        <v>240</v>
      </c>
      <c r="I69" s="4">
        <v>339.02</v>
      </c>
      <c r="J69" s="4">
        <v>1</v>
      </c>
      <c r="K69" s="4" t="s">
        <v>289</v>
      </c>
    </row>
    <row r="70" spans="1:11" ht="15">
      <c r="A70" s="4">
        <v>290160</v>
      </c>
      <c r="B70" s="4" t="s">
        <v>297</v>
      </c>
      <c r="C70" s="5" t="s">
        <v>324</v>
      </c>
      <c r="D70" s="4" t="s">
        <v>355</v>
      </c>
      <c r="E70" s="4">
        <v>290160</v>
      </c>
      <c r="F70" s="4" t="s">
        <v>297</v>
      </c>
      <c r="G70" s="5" t="s">
        <v>166</v>
      </c>
      <c r="H70" s="4" t="s">
        <v>232</v>
      </c>
      <c r="I70" s="4">
        <v>509.86</v>
      </c>
      <c r="J70" s="4">
        <v>1</v>
      </c>
      <c r="K70" s="4" t="s">
        <v>289</v>
      </c>
    </row>
    <row r="71" spans="1:11" ht="15">
      <c r="A71" s="4">
        <v>290160</v>
      </c>
      <c r="B71" s="4" t="s">
        <v>297</v>
      </c>
      <c r="C71" s="5" t="s">
        <v>324</v>
      </c>
      <c r="D71" s="4" t="s">
        <v>355</v>
      </c>
      <c r="E71" s="4">
        <v>290210</v>
      </c>
      <c r="F71" s="4" t="s">
        <v>406</v>
      </c>
      <c r="G71" s="5" t="s">
        <v>159</v>
      </c>
      <c r="H71" s="4" t="s">
        <v>225</v>
      </c>
      <c r="I71" s="4">
        <v>869.98</v>
      </c>
      <c r="J71" s="4">
        <v>1</v>
      </c>
      <c r="K71" s="4" t="s">
        <v>289</v>
      </c>
    </row>
    <row r="72" spans="1:11" ht="15">
      <c r="A72" s="4">
        <v>290160</v>
      </c>
      <c r="B72" s="4" t="s">
        <v>297</v>
      </c>
      <c r="C72" s="5" t="s">
        <v>324</v>
      </c>
      <c r="D72" s="4" t="s">
        <v>355</v>
      </c>
      <c r="E72" s="4">
        <v>290265</v>
      </c>
      <c r="F72" s="4" t="s">
        <v>407</v>
      </c>
      <c r="G72" s="5" t="s">
        <v>160</v>
      </c>
      <c r="H72" s="4" t="s">
        <v>226</v>
      </c>
      <c r="I72" s="4">
        <v>2783.08</v>
      </c>
      <c r="J72" s="4">
        <v>2</v>
      </c>
      <c r="K72" s="4" t="s">
        <v>289</v>
      </c>
    </row>
    <row r="73" spans="1:11" ht="15">
      <c r="A73" s="4">
        <v>290160</v>
      </c>
      <c r="B73" s="4" t="s">
        <v>297</v>
      </c>
      <c r="C73" s="5" t="s">
        <v>324</v>
      </c>
      <c r="D73" s="4" t="s">
        <v>355</v>
      </c>
      <c r="E73" s="4">
        <v>290682</v>
      </c>
      <c r="F73" s="4" t="s">
        <v>408</v>
      </c>
      <c r="G73" s="5" t="s">
        <v>159</v>
      </c>
      <c r="H73" s="4" t="s">
        <v>225</v>
      </c>
      <c r="I73" s="4">
        <v>869.98</v>
      </c>
      <c r="J73" s="4">
        <v>1</v>
      </c>
      <c r="K73" s="4" t="s">
        <v>289</v>
      </c>
    </row>
    <row r="74" spans="1:11" ht="15">
      <c r="A74" s="4">
        <v>290160</v>
      </c>
      <c r="B74" s="4" t="s">
        <v>297</v>
      </c>
      <c r="C74" s="5" t="s">
        <v>324</v>
      </c>
      <c r="D74" s="4" t="s">
        <v>355</v>
      </c>
      <c r="E74" s="4">
        <v>290780</v>
      </c>
      <c r="F74" s="4" t="s">
        <v>392</v>
      </c>
      <c r="G74" s="5" t="s">
        <v>165</v>
      </c>
      <c r="H74" s="4" t="s">
        <v>231</v>
      </c>
      <c r="I74" s="4">
        <v>891.02</v>
      </c>
      <c r="J74" s="4">
        <v>1</v>
      </c>
      <c r="K74" s="4" t="s">
        <v>289</v>
      </c>
    </row>
    <row r="75" spans="1:11" ht="15">
      <c r="A75" s="4">
        <v>290160</v>
      </c>
      <c r="B75" s="4" t="s">
        <v>297</v>
      </c>
      <c r="C75" s="5" t="s">
        <v>324</v>
      </c>
      <c r="D75" s="4" t="s">
        <v>355</v>
      </c>
      <c r="E75" s="4">
        <v>290780</v>
      </c>
      <c r="F75" s="4" t="s">
        <v>392</v>
      </c>
      <c r="G75" s="5" t="s">
        <v>183</v>
      </c>
      <c r="H75" s="4" t="s">
        <v>249</v>
      </c>
      <c r="I75" s="4">
        <v>449.2</v>
      </c>
      <c r="J75" s="4">
        <v>1</v>
      </c>
      <c r="K75" s="4" t="s">
        <v>289</v>
      </c>
    </row>
    <row r="76" spans="1:11" ht="15">
      <c r="A76" s="4">
        <v>290160</v>
      </c>
      <c r="B76" s="4" t="s">
        <v>297</v>
      </c>
      <c r="C76" s="5" t="s">
        <v>324</v>
      </c>
      <c r="D76" s="4" t="s">
        <v>355</v>
      </c>
      <c r="E76" s="4">
        <v>290780</v>
      </c>
      <c r="F76" s="4" t="s">
        <v>392</v>
      </c>
      <c r="G76" s="5" t="s">
        <v>161</v>
      </c>
      <c r="H76" s="4" t="s">
        <v>227</v>
      </c>
      <c r="I76" s="4">
        <v>1268.06</v>
      </c>
      <c r="J76" s="4">
        <v>1</v>
      </c>
      <c r="K76" s="4" t="s">
        <v>289</v>
      </c>
    </row>
    <row r="77" spans="1:11" ht="15">
      <c r="A77" s="4">
        <v>290160</v>
      </c>
      <c r="B77" s="4" t="s">
        <v>297</v>
      </c>
      <c r="C77" s="5" t="s">
        <v>324</v>
      </c>
      <c r="D77" s="4" t="s">
        <v>355</v>
      </c>
      <c r="E77" s="4">
        <v>290780</v>
      </c>
      <c r="F77" s="4" t="s">
        <v>392</v>
      </c>
      <c r="G77" s="5" t="s">
        <v>166</v>
      </c>
      <c r="H77" s="4" t="s">
        <v>232</v>
      </c>
      <c r="I77" s="4">
        <v>509.86</v>
      </c>
      <c r="J77" s="4">
        <v>1</v>
      </c>
      <c r="K77" s="4" t="s">
        <v>289</v>
      </c>
    </row>
    <row r="78" spans="1:11" ht="15">
      <c r="A78" s="4">
        <v>290160</v>
      </c>
      <c r="B78" s="4" t="s">
        <v>297</v>
      </c>
      <c r="C78" s="5" t="s">
        <v>324</v>
      </c>
      <c r="D78" s="4" t="s">
        <v>355</v>
      </c>
      <c r="E78" s="4">
        <v>290780</v>
      </c>
      <c r="F78" s="4" t="s">
        <v>392</v>
      </c>
      <c r="G78" s="5" t="s">
        <v>176</v>
      </c>
      <c r="H78" s="4" t="s">
        <v>242</v>
      </c>
      <c r="I78" s="4">
        <v>472.43</v>
      </c>
      <c r="J78" s="4">
        <v>1</v>
      </c>
      <c r="K78" s="4" t="s">
        <v>289</v>
      </c>
    </row>
    <row r="79" spans="1:11" ht="15">
      <c r="A79" s="4">
        <v>290160</v>
      </c>
      <c r="B79" s="4" t="s">
        <v>297</v>
      </c>
      <c r="C79" s="5" t="s">
        <v>324</v>
      </c>
      <c r="D79" s="4" t="s">
        <v>355</v>
      </c>
      <c r="E79" s="4">
        <v>290920</v>
      </c>
      <c r="F79" s="4" t="s">
        <v>394</v>
      </c>
      <c r="G79" s="5" t="s">
        <v>205</v>
      </c>
      <c r="H79" s="4" t="s">
        <v>271</v>
      </c>
      <c r="I79" s="4">
        <v>1386.1</v>
      </c>
      <c r="J79" s="4">
        <v>1</v>
      </c>
      <c r="K79" s="4" t="s">
        <v>289</v>
      </c>
    </row>
    <row r="80" spans="1:11" ht="15">
      <c r="A80" s="4">
        <v>290160</v>
      </c>
      <c r="B80" s="4" t="s">
        <v>297</v>
      </c>
      <c r="C80" s="5" t="s">
        <v>324</v>
      </c>
      <c r="D80" s="4" t="s">
        <v>355</v>
      </c>
      <c r="E80" s="4">
        <v>290920</v>
      </c>
      <c r="F80" s="4" t="s">
        <v>394</v>
      </c>
      <c r="G80" s="5" t="s">
        <v>165</v>
      </c>
      <c r="H80" s="4" t="s">
        <v>231</v>
      </c>
      <c r="I80" s="4">
        <v>891.02</v>
      </c>
      <c r="J80" s="4">
        <v>1</v>
      </c>
      <c r="K80" s="4" t="s">
        <v>289</v>
      </c>
    </row>
    <row r="81" spans="1:11" ht="15">
      <c r="A81" s="4">
        <v>290160</v>
      </c>
      <c r="B81" s="4" t="s">
        <v>297</v>
      </c>
      <c r="C81" s="5" t="s">
        <v>324</v>
      </c>
      <c r="D81" s="4" t="s">
        <v>355</v>
      </c>
      <c r="E81" s="4">
        <v>291070</v>
      </c>
      <c r="F81" s="4" t="s">
        <v>306</v>
      </c>
      <c r="G81" s="5" t="s">
        <v>185</v>
      </c>
      <c r="H81" s="4" t="s">
        <v>251</v>
      </c>
      <c r="I81" s="4">
        <v>513.94</v>
      </c>
      <c r="J81" s="4">
        <v>1</v>
      </c>
      <c r="K81" s="4" t="s">
        <v>289</v>
      </c>
    </row>
    <row r="82" spans="1:11" ht="15">
      <c r="A82" s="4">
        <v>290160</v>
      </c>
      <c r="B82" s="4" t="s">
        <v>297</v>
      </c>
      <c r="C82" s="5" t="s">
        <v>324</v>
      </c>
      <c r="D82" s="4" t="s">
        <v>355</v>
      </c>
      <c r="E82" s="4">
        <v>291650</v>
      </c>
      <c r="F82" s="4" t="s">
        <v>409</v>
      </c>
      <c r="G82" s="5" t="s">
        <v>163</v>
      </c>
      <c r="H82" s="4" t="s">
        <v>229</v>
      </c>
      <c r="I82" s="4">
        <v>438.24</v>
      </c>
      <c r="J82" s="4">
        <v>1</v>
      </c>
      <c r="K82" s="4" t="s">
        <v>289</v>
      </c>
    </row>
    <row r="83" spans="1:11" ht="15">
      <c r="A83" s="4">
        <v>290160</v>
      </c>
      <c r="B83" s="4" t="s">
        <v>297</v>
      </c>
      <c r="C83" s="5" t="s">
        <v>324</v>
      </c>
      <c r="D83" s="4" t="s">
        <v>355</v>
      </c>
      <c r="E83" s="4">
        <v>291730</v>
      </c>
      <c r="F83" s="4" t="s">
        <v>410</v>
      </c>
      <c r="G83" s="5" t="s">
        <v>161</v>
      </c>
      <c r="H83" s="4" t="s">
        <v>227</v>
      </c>
      <c r="I83" s="4">
        <v>1268.06</v>
      </c>
      <c r="J83" s="4">
        <v>1</v>
      </c>
      <c r="K83" s="4" t="s">
        <v>289</v>
      </c>
    </row>
    <row r="84" spans="1:11" ht="15">
      <c r="A84" s="4">
        <v>290160</v>
      </c>
      <c r="B84" s="4" t="s">
        <v>297</v>
      </c>
      <c r="C84" s="5" t="s">
        <v>324</v>
      </c>
      <c r="D84" s="4" t="s">
        <v>355</v>
      </c>
      <c r="E84" s="4">
        <v>291790</v>
      </c>
      <c r="F84" s="4" t="s">
        <v>411</v>
      </c>
      <c r="G84" s="5" t="s">
        <v>165</v>
      </c>
      <c r="H84" s="4" t="s">
        <v>231</v>
      </c>
      <c r="I84" s="4">
        <v>891.02</v>
      </c>
      <c r="J84" s="4">
        <v>1</v>
      </c>
      <c r="K84" s="4" t="s">
        <v>289</v>
      </c>
    </row>
    <row r="85" spans="1:11" ht="15">
      <c r="A85" s="4">
        <v>290160</v>
      </c>
      <c r="B85" s="4" t="s">
        <v>297</v>
      </c>
      <c r="C85" s="5" t="s">
        <v>324</v>
      </c>
      <c r="D85" s="4" t="s">
        <v>355</v>
      </c>
      <c r="E85" s="4">
        <v>291790</v>
      </c>
      <c r="F85" s="4" t="s">
        <v>411</v>
      </c>
      <c r="G85" s="5" t="s">
        <v>159</v>
      </c>
      <c r="H85" s="4" t="s">
        <v>225</v>
      </c>
      <c r="I85" s="4">
        <v>869.98</v>
      </c>
      <c r="J85" s="4">
        <v>1</v>
      </c>
      <c r="K85" s="4" t="s">
        <v>289</v>
      </c>
    </row>
    <row r="86" spans="1:11" ht="15">
      <c r="A86" s="4">
        <v>290160</v>
      </c>
      <c r="B86" s="4" t="s">
        <v>297</v>
      </c>
      <c r="C86" s="5" t="s">
        <v>324</v>
      </c>
      <c r="D86" s="4" t="s">
        <v>355</v>
      </c>
      <c r="E86" s="4">
        <v>291810</v>
      </c>
      <c r="F86" s="4" t="s">
        <v>396</v>
      </c>
      <c r="G86" s="5" t="s">
        <v>165</v>
      </c>
      <c r="H86" s="4" t="s">
        <v>231</v>
      </c>
      <c r="I86" s="4">
        <v>891.02</v>
      </c>
      <c r="J86" s="4">
        <v>1</v>
      </c>
      <c r="K86" s="4" t="s">
        <v>289</v>
      </c>
    </row>
    <row r="87" spans="1:11" ht="15">
      <c r="A87" s="4">
        <v>290160</v>
      </c>
      <c r="B87" s="4" t="s">
        <v>297</v>
      </c>
      <c r="C87" s="5" t="s">
        <v>324</v>
      </c>
      <c r="D87" s="4" t="s">
        <v>355</v>
      </c>
      <c r="E87" s="4">
        <v>291810</v>
      </c>
      <c r="F87" s="4" t="s">
        <v>396</v>
      </c>
      <c r="G87" s="5" t="s">
        <v>159</v>
      </c>
      <c r="H87" s="4" t="s">
        <v>225</v>
      </c>
      <c r="I87" s="4">
        <v>869.98</v>
      </c>
      <c r="J87" s="4">
        <v>1</v>
      </c>
      <c r="K87" s="4" t="s">
        <v>289</v>
      </c>
    </row>
    <row r="88" spans="1:11" ht="15">
      <c r="A88" s="4">
        <v>290160</v>
      </c>
      <c r="B88" s="4" t="s">
        <v>297</v>
      </c>
      <c r="C88" s="5" t="s">
        <v>324</v>
      </c>
      <c r="D88" s="4" t="s">
        <v>355</v>
      </c>
      <c r="E88" s="4">
        <v>291810</v>
      </c>
      <c r="F88" s="4" t="s">
        <v>396</v>
      </c>
      <c r="G88" s="5" t="s">
        <v>183</v>
      </c>
      <c r="H88" s="4" t="s">
        <v>249</v>
      </c>
      <c r="I88" s="4">
        <v>898.4</v>
      </c>
      <c r="J88" s="4">
        <v>2</v>
      </c>
      <c r="K88" s="4" t="s">
        <v>289</v>
      </c>
    </row>
    <row r="89" spans="1:11" ht="15">
      <c r="A89" s="4">
        <v>290160</v>
      </c>
      <c r="B89" s="4" t="s">
        <v>297</v>
      </c>
      <c r="C89" s="5" t="s">
        <v>324</v>
      </c>
      <c r="D89" s="4" t="s">
        <v>355</v>
      </c>
      <c r="E89" s="4">
        <v>291810</v>
      </c>
      <c r="F89" s="4" t="s">
        <v>396</v>
      </c>
      <c r="G89" s="5" t="s">
        <v>161</v>
      </c>
      <c r="H89" s="4" t="s">
        <v>227</v>
      </c>
      <c r="I89" s="4">
        <v>2536.12</v>
      </c>
      <c r="J89" s="4">
        <v>2</v>
      </c>
      <c r="K89" s="4" t="s">
        <v>289</v>
      </c>
    </row>
    <row r="90" spans="1:11" ht="15">
      <c r="A90" s="4">
        <v>290160</v>
      </c>
      <c r="B90" s="4" t="s">
        <v>297</v>
      </c>
      <c r="C90" s="5" t="s">
        <v>324</v>
      </c>
      <c r="D90" s="4" t="s">
        <v>355</v>
      </c>
      <c r="E90" s="4">
        <v>292305</v>
      </c>
      <c r="F90" s="4" t="s">
        <v>412</v>
      </c>
      <c r="G90" s="5" t="s">
        <v>160</v>
      </c>
      <c r="H90" s="4" t="s">
        <v>226</v>
      </c>
      <c r="I90" s="4">
        <v>2783.08</v>
      </c>
      <c r="J90" s="4">
        <v>2</v>
      </c>
      <c r="K90" s="4" t="s">
        <v>289</v>
      </c>
    </row>
    <row r="91" spans="1:11" ht="15">
      <c r="A91" s="4">
        <v>290160</v>
      </c>
      <c r="B91" s="4" t="s">
        <v>297</v>
      </c>
      <c r="C91" s="5" t="s">
        <v>324</v>
      </c>
      <c r="D91" s="4" t="s">
        <v>355</v>
      </c>
      <c r="E91" s="4">
        <v>292305</v>
      </c>
      <c r="F91" s="4" t="s">
        <v>412</v>
      </c>
      <c r="G91" s="5" t="s">
        <v>159</v>
      </c>
      <c r="H91" s="4" t="s">
        <v>225</v>
      </c>
      <c r="I91" s="4">
        <v>869.98</v>
      </c>
      <c r="J91" s="4">
        <v>1</v>
      </c>
      <c r="K91" s="4" t="s">
        <v>289</v>
      </c>
    </row>
    <row r="92" spans="1:11" ht="15">
      <c r="A92" s="4">
        <v>290160</v>
      </c>
      <c r="B92" s="4" t="s">
        <v>297</v>
      </c>
      <c r="C92" s="5" t="s">
        <v>324</v>
      </c>
      <c r="D92" s="4" t="s">
        <v>355</v>
      </c>
      <c r="E92" s="4">
        <v>292305</v>
      </c>
      <c r="F92" s="4" t="s">
        <v>412</v>
      </c>
      <c r="G92" s="5" t="s">
        <v>162</v>
      </c>
      <c r="H92" s="4" t="s">
        <v>228</v>
      </c>
      <c r="I92" s="4">
        <v>306.47</v>
      </c>
      <c r="J92" s="4">
        <v>1</v>
      </c>
      <c r="K92" s="4" t="s">
        <v>289</v>
      </c>
    </row>
    <row r="93" spans="1:11" ht="15">
      <c r="A93" s="4">
        <v>290160</v>
      </c>
      <c r="B93" s="4" t="s">
        <v>297</v>
      </c>
      <c r="C93" s="5" t="s">
        <v>324</v>
      </c>
      <c r="D93" s="4" t="s">
        <v>355</v>
      </c>
      <c r="E93" s="4">
        <v>292305</v>
      </c>
      <c r="F93" s="4" t="s">
        <v>412</v>
      </c>
      <c r="G93" s="5" t="s">
        <v>174</v>
      </c>
      <c r="H93" s="4" t="s">
        <v>240</v>
      </c>
      <c r="I93" s="4">
        <v>339.02</v>
      </c>
      <c r="J93" s="4">
        <v>1</v>
      </c>
      <c r="K93" s="4" t="s">
        <v>289</v>
      </c>
    </row>
    <row r="94" spans="1:11" ht="15">
      <c r="A94" s="4">
        <v>290160</v>
      </c>
      <c r="B94" s="4" t="s">
        <v>297</v>
      </c>
      <c r="C94" s="5" t="s">
        <v>324</v>
      </c>
      <c r="D94" s="4" t="s">
        <v>355</v>
      </c>
      <c r="E94" s="4">
        <v>292310</v>
      </c>
      <c r="F94" s="4" t="s">
        <v>413</v>
      </c>
      <c r="G94" s="5" t="s">
        <v>160</v>
      </c>
      <c r="H94" s="4" t="s">
        <v>226</v>
      </c>
      <c r="I94" s="4">
        <v>1391.54</v>
      </c>
      <c r="J94" s="4">
        <v>1</v>
      </c>
      <c r="K94" s="4" t="s">
        <v>289</v>
      </c>
    </row>
    <row r="95" spans="1:11" ht="15">
      <c r="A95" s="4">
        <v>290160</v>
      </c>
      <c r="B95" s="4" t="s">
        <v>297</v>
      </c>
      <c r="C95" s="5" t="s">
        <v>324</v>
      </c>
      <c r="D95" s="4" t="s">
        <v>355</v>
      </c>
      <c r="E95" s="4">
        <v>292310</v>
      </c>
      <c r="F95" s="4" t="s">
        <v>413</v>
      </c>
      <c r="G95" s="5" t="s">
        <v>165</v>
      </c>
      <c r="H95" s="4" t="s">
        <v>231</v>
      </c>
      <c r="I95" s="4">
        <v>891.02</v>
      </c>
      <c r="J95" s="4">
        <v>1</v>
      </c>
      <c r="K95" s="4" t="s">
        <v>289</v>
      </c>
    </row>
    <row r="96" spans="1:11" ht="15">
      <c r="A96" s="4">
        <v>290160</v>
      </c>
      <c r="B96" s="4" t="s">
        <v>297</v>
      </c>
      <c r="C96" s="5" t="s">
        <v>324</v>
      </c>
      <c r="D96" s="4" t="s">
        <v>355</v>
      </c>
      <c r="E96" s="4">
        <v>292380</v>
      </c>
      <c r="F96" s="4" t="s">
        <v>398</v>
      </c>
      <c r="G96" s="5" t="s">
        <v>160</v>
      </c>
      <c r="H96" s="4" t="s">
        <v>226</v>
      </c>
      <c r="I96" s="4">
        <v>1391.54</v>
      </c>
      <c r="J96" s="4">
        <v>1</v>
      </c>
      <c r="K96" s="4" t="s">
        <v>289</v>
      </c>
    </row>
    <row r="97" spans="1:11" ht="15">
      <c r="A97" s="4">
        <v>290160</v>
      </c>
      <c r="B97" s="4" t="s">
        <v>297</v>
      </c>
      <c r="C97" s="5" t="s">
        <v>324</v>
      </c>
      <c r="D97" s="4" t="s">
        <v>355</v>
      </c>
      <c r="E97" s="4">
        <v>292380</v>
      </c>
      <c r="F97" s="4" t="s">
        <v>398</v>
      </c>
      <c r="G97" s="5" t="s">
        <v>165</v>
      </c>
      <c r="H97" s="4" t="s">
        <v>231</v>
      </c>
      <c r="I97" s="4">
        <v>891.02</v>
      </c>
      <c r="J97" s="4">
        <v>1</v>
      </c>
      <c r="K97" s="4" t="s">
        <v>289</v>
      </c>
    </row>
    <row r="98" spans="1:11" ht="15">
      <c r="A98" s="4">
        <v>290160</v>
      </c>
      <c r="B98" s="4" t="s">
        <v>297</v>
      </c>
      <c r="C98" s="5" t="s">
        <v>324</v>
      </c>
      <c r="D98" s="4" t="s">
        <v>355</v>
      </c>
      <c r="E98" s="4">
        <v>292400</v>
      </c>
      <c r="F98" s="4" t="s">
        <v>41</v>
      </c>
      <c r="G98" s="5" t="s">
        <v>185</v>
      </c>
      <c r="H98" s="4" t="s">
        <v>251</v>
      </c>
      <c r="I98" s="4">
        <v>513.94</v>
      </c>
      <c r="J98" s="4">
        <v>1</v>
      </c>
      <c r="K98" s="4" t="s">
        <v>289</v>
      </c>
    </row>
    <row r="99" spans="1:11" ht="15">
      <c r="A99" s="4">
        <v>290160</v>
      </c>
      <c r="B99" s="4" t="s">
        <v>297</v>
      </c>
      <c r="C99" s="5" t="s">
        <v>324</v>
      </c>
      <c r="D99" s="4" t="s">
        <v>355</v>
      </c>
      <c r="E99" s="4">
        <v>292420</v>
      </c>
      <c r="F99" s="4" t="s">
        <v>126</v>
      </c>
      <c r="G99" s="5" t="s">
        <v>160</v>
      </c>
      <c r="H99" s="4" t="s">
        <v>226</v>
      </c>
      <c r="I99" s="4">
        <v>1391.54</v>
      </c>
      <c r="J99" s="4">
        <v>1</v>
      </c>
      <c r="K99" s="4" t="s">
        <v>289</v>
      </c>
    </row>
    <row r="100" spans="1:11" ht="15">
      <c r="A100" s="4">
        <v>290160</v>
      </c>
      <c r="B100" s="4" t="s">
        <v>297</v>
      </c>
      <c r="C100" s="5" t="s">
        <v>324</v>
      </c>
      <c r="D100" s="4" t="s">
        <v>355</v>
      </c>
      <c r="E100" s="4">
        <v>292710</v>
      </c>
      <c r="F100" s="4" t="s">
        <v>127</v>
      </c>
      <c r="G100" s="5" t="s">
        <v>165</v>
      </c>
      <c r="H100" s="4" t="s">
        <v>231</v>
      </c>
      <c r="I100" s="4">
        <v>891.02</v>
      </c>
      <c r="J100" s="4">
        <v>1</v>
      </c>
      <c r="K100" s="4" t="s">
        <v>289</v>
      </c>
    </row>
    <row r="101" spans="1:11" ht="15">
      <c r="A101" s="4">
        <v>290160</v>
      </c>
      <c r="B101" s="4" t="s">
        <v>297</v>
      </c>
      <c r="C101" s="5" t="s">
        <v>324</v>
      </c>
      <c r="D101" s="4" t="s">
        <v>355</v>
      </c>
      <c r="E101" s="4">
        <v>292740</v>
      </c>
      <c r="F101" s="4" t="s">
        <v>44</v>
      </c>
      <c r="G101" s="5" t="s">
        <v>185</v>
      </c>
      <c r="H101" s="4" t="s">
        <v>251</v>
      </c>
      <c r="I101" s="4">
        <v>513.94</v>
      </c>
      <c r="J101" s="4">
        <v>1</v>
      </c>
      <c r="K101" s="4" t="s">
        <v>289</v>
      </c>
    </row>
    <row r="102" spans="1:11" ht="15">
      <c r="A102" s="4">
        <v>290160</v>
      </c>
      <c r="B102" s="4" t="s">
        <v>297</v>
      </c>
      <c r="C102" s="5" t="s">
        <v>324</v>
      </c>
      <c r="D102" s="4" t="s">
        <v>355</v>
      </c>
      <c r="E102" s="4">
        <v>293150</v>
      </c>
      <c r="F102" s="4" t="s">
        <v>403</v>
      </c>
      <c r="G102" s="5" t="s">
        <v>160</v>
      </c>
      <c r="H102" s="4" t="s">
        <v>226</v>
      </c>
      <c r="I102" s="4">
        <v>1391.54</v>
      </c>
      <c r="J102" s="4">
        <v>1</v>
      </c>
      <c r="K102" s="4" t="s">
        <v>289</v>
      </c>
    </row>
    <row r="103" spans="1:11" ht="15">
      <c r="A103" s="4">
        <v>290160</v>
      </c>
      <c r="B103" s="4" t="s">
        <v>297</v>
      </c>
      <c r="C103" s="5" t="s">
        <v>324</v>
      </c>
      <c r="D103" s="4" t="s">
        <v>355</v>
      </c>
      <c r="E103" s="4">
        <v>293190</v>
      </c>
      <c r="F103" s="4" t="s">
        <v>404</v>
      </c>
      <c r="G103" s="5" t="s">
        <v>161</v>
      </c>
      <c r="H103" s="4" t="s">
        <v>227</v>
      </c>
      <c r="I103" s="4">
        <v>1268.06</v>
      </c>
      <c r="J103" s="4">
        <v>1</v>
      </c>
      <c r="K103" s="4" t="s">
        <v>289</v>
      </c>
    </row>
    <row r="104" spans="1:11" ht="15">
      <c r="A104" s="4">
        <v>290270</v>
      </c>
      <c r="B104" s="4" t="s">
        <v>298</v>
      </c>
      <c r="C104" s="5" t="s">
        <v>325</v>
      </c>
      <c r="D104" s="4" t="s">
        <v>356</v>
      </c>
      <c r="E104" s="4">
        <v>290270</v>
      </c>
      <c r="F104" s="4" t="s">
        <v>298</v>
      </c>
      <c r="G104" s="5" t="s">
        <v>160</v>
      </c>
      <c r="H104" s="4" t="s">
        <v>226</v>
      </c>
      <c r="I104" s="4">
        <v>2783.08</v>
      </c>
      <c r="J104" s="4">
        <v>2</v>
      </c>
      <c r="K104" s="4" t="s">
        <v>289</v>
      </c>
    </row>
    <row r="105" spans="1:11" ht="15">
      <c r="A105" s="4">
        <v>290270</v>
      </c>
      <c r="B105" s="4" t="s">
        <v>298</v>
      </c>
      <c r="C105" s="5" t="s">
        <v>325</v>
      </c>
      <c r="D105" s="4" t="s">
        <v>356</v>
      </c>
      <c r="E105" s="4">
        <v>290270</v>
      </c>
      <c r="F105" s="4" t="s">
        <v>298</v>
      </c>
      <c r="G105" s="5" t="s">
        <v>173</v>
      </c>
      <c r="H105" s="4" t="s">
        <v>239</v>
      </c>
      <c r="I105" s="4">
        <v>5964.28</v>
      </c>
      <c r="J105" s="4">
        <v>7</v>
      </c>
      <c r="K105" s="4" t="s">
        <v>289</v>
      </c>
    </row>
    <row r="106" spans="1:11" ht="15">
      <c r="A106" s="4">
        <v>290270</v>
      </c>
      <c r="B106" s="4" t="s">
        <v>298</v>
      </c>
      <c r="C106" s="5" t="s">
        <v>325</v>
      </c>
      <c r="D106" s="4" t="s">
        <v>356</v>
      </c>
      <c r="E106" s="4">
        <v>290270</v>
      </c>
      <c r="F106" s="4" t="s">
        <v>298</v>
      </c>
      <c r="G106" s="5" t="s">
        <v>159</v>
      </c>
      <c r="H106" s="4" t="s">
        <v>225</v>
      </c>
      <c r="I106" s="4">
        <v>1739.96</v>
      </c>
      <c r="J106" s="4">
        <v>2</v>
      </c>
      <c r="K106" s="4" t="s">
        <v>289</v>
      </c>
    </row>
    <row r="107" spans="1:11" ht="15">
      <c r="A107" s="4">
        <v>290270</v>
      </c>
      <c r="B107" s="4" t="s">
        <v>298</v>
      </c>
      <c r="C107" s="5" t="s">
        <v>325</v>
      </c>
      <c r="D107" s="4" t="s">
        <v>356</v>
      </c>
      <c r="E107" s="4">
        <v>290270</v>
      </c>
      <c r="F107" s="4" t="s">
        <v>298</v>
      </c>
      <c r="G107" s="5" t="s">
        <v>163</v>
      </c>
      <c r="H107" s="4" t="s">
        <v>229</v>
      </c>
      <c r="I107" s="4">
        <v>438.24</v>
      </c>
      <c r="J107" s="4">
        <v>1</v>
      </c>
      <c r="K107" s="4" t="s">
        <v>289</v>
      </c>
    </row>
    <row r="108" spans="1:11" ht="15">
      <c r="A108" s="4">
        <v>290270</v>
      </c>
      <c r="B108" s="4" t="s">
        <v>298</v>
      </c>
      <c r="C108" s="5" t="s">
        <v>325</v>
      </c>
      <c r="D108" s="4" t="s">
        <v>356</v>
      </c>
      <c r="E108" s="4">
        <v>290270</v>
      </c>
      <c r="F108" s="4" t="s">
        <v>298</v>
      </c>
      <c r="G108" s="5" t="s">
        <v>161</v>
      </c>
      <c r="H108" s="4" t="s">
        <v>227</v>
      </c>
      <c r="I108" s="4">
        <v>2536.12</v>
      </c>
      <c r="J108" s="4">
        <v>2</v>
      </c>
      <c r="K108" s="4" t="s">
        <v>289</v>
      </c>
    </row>
    <row r="109" spans="1:11" ht="15">
      <c r="A109" s="4">
        <v>290270</v>
      </c>
      <c r="B109" s="4" t="s">
        <v>298</v>
      </c>
      <c r="C109" s="5" t="s">
        <v>325</v>
      </c>
      <c r="D109" s="4" t="s">
        <v>356</v>
      </c>
      <c r="E109" s="4">
        <v>290270</v>
      </c>
      <c r="F109" s="4" t="s">
        <v>298</v>
      </c>
      <c r="G109" s="5" t="s">
        <v>166</v>
      </c>
      <c r="H109" s="4" t="s">
        <v>232</v>
      </c>
      <c r="I109" s="4">
        <v>509.86</v>
      </c>
      <c r="J109" s="4">
        <v>1</v>
      </c>
      <c r="K109" s="4" t="s">
        <v>289</v>
      </c>
    </row>
    <row r="110" spans="1:11" ht="15">
      <c r="A110" s="4">
        <v>290270</v>
      </c>
      <c r="B110" s="4" t="s">
        <v>298</v>
      </c>
      <c r="C110" s="5" t="s">
        <v>325</v>
      </c>
      <c r="D110" s="4" t="s">
        <v>356</v>
      </c>
      <c r="E110" s="4">
        <v>291320</v>
      </c>
      <c r="F110" s="4" t="s">
        <v>414</v>
      </c>
      <c r="G110" s="5" t="s">
        <v>160</v>
      </c>
      <c r="H110" s="4" t="s">
        <v>226</v>
      </c>
      <c r="I110" s="4">
        <v>1391.54</v>
      </c>
      <c r="J110" s="4">
        <v>1</v>
      </c>
      <c r="K110" s="4" t="s">
        <v>289</v>
      </c>
    </row>
    <row r="111" spans="1:11" ht="15">
      <c r="A111" s="4">
        <v>290270</v>
      </c>
      <c r="B111" s="4" t="s">
        <v>298</v>
      </c>
      <c r="C111" s="5" t="s">
        <v>325</v>
      </c>
      <c r="D111" s="4" t="s">
        <v>356</v>
      </c>
      <c r="E111" s="4">
        <v>292225</v>
      </c>
      <c r="F111" s="4" t="s">
        <v>415</v>
      </c>
      <c r="G111" s="5" t="s">
        <v>159</v>
      </c>
      <c r="H111" s="4" t="s">
        <v>225</v>
      </c>
      <c r="I111" s="4">
        <v>869.98</v>
      </c>
      <c r="J111" s="4">
        <v>1</v>
      </c>
      <c r="K111" s="4" t="s">
        <v>289</v>
      </c>
    </row>
    <row r="112" spans="1:11" ht="15">
      <c r="A112" s="4">
        <v>290390</v>
      </c>
      <c r="B112" s="4" t="s">
        <v>299</v>
      </c>
      <c r="C112" s="5" t="s">
        <v>326</v>
      </c>
      <c r="D112" s="4" t="s">
        <v>357</v>
      </c>
      <c r="E112" s="4">
        <v>290390</v>
      </c>
      <c r="F112" s="4" t="s">
        <v>299</v>
      </c>
      <c r="G112" s="5" t="s">
        <v>164</v>
      </c>
      <c r="H112" s="4" t="s">
        <v>230</v>
      </c>
      <c r="I112" s="4">
        <v>2527.52</v>
      </c>
      <c r="J112" s="4">
        <v>4</v>
      </c>
      <c r="K112" s="4" t="s">
        <v>289</v>
      </c>
    </row>
    <row r="113" spans="1:11" ht="15">
      <c r="A113" s="4">
        <v>290390</v>
      </c>
      <c r="B113" s="4" t="s">
        <v>299</v>
      </c>
      <c r="C113" s="5" t="s">
        <v>326</v>
      </c>
      <c r="D113" s="4" t="s">
        <v>357</v>
      </c>
      <c r="E113" s="4">
        <v>290390</v>
      </c>
      <c r="F113" s="4" t="s">
        <v>299</v>
      </c>
      <c r="G113" s="5" t="s">
        <v>160</v>
      </c>
      <c r="H113" s="4" t="s">
        <v>226</v>
      </c>
      <c r="I113" s="4">
        <v>5566.16</v>
      </c>
      <c r="J113" s="4">
        <v>4</v>
      </c>
      <c r="K113" s="4" t="s">
        <v>289</v>
      </c>
    </row>
    <row r="114" spans="1:11" ht="15">
      <c r="A114" s="4">
        <v>290390</v>
      </c>
      <c r="B114" s="4" t="s">
        <v>299</v>
      </c>
      <c r="C114" s="5" t="s">
        <v>326</v>
      </c>
      <c r="D114" s="4" t="s">
        <v>357</v>
      </c>
      <c r="E114" s="4">
        <v>290390</v>
      </c>
      <c r="F114" s="4" t="s">
        <v>299</v>
      </c>
      <c r="G114" s="5" t="s">
        <v>168</v>
      </c>
      <c r="H114" s="4" t="s">
        <v>234</v>
      </c>
      <c r="I114" s="4">
        <v>1119.74</v>
      </c>
      <c r="J114" s="4">
        <v>1</v>
      </c>
      <c r="K114" s="4" t="s">
        <v>289</v>
      </c>
    </row>
    <row r="115" spans="1:11" ht="15">
      <c r="A115" s="4">
        <v>290390</v>
      </c>
      <c r="B115" s="4" t="s">
        <v>299</v>
      </c>
      <c r="C115" s="5" t="s">
        <v>326</v>
      </c>
      <c r="D115" s="4" t="s">
        <v>357</v>
      </c>
      <c r="E115" s="4">
        <v>290390</v>
      </c>
      <c r="F115" s="4" t="s">
        <v>299</v>
      </c>
      <c r="G115" s="5" t="s">
        <v>173</v>
      </c>
      <c r="H115" s="4" t="s">
        <v>239</v>
      </c>
      <c r="I115" s="4">
        <v>2556.12</v>
      </c>
      <c r="J115" s="4">
        <v>3</v>
      </c>
      <c r="K115" s="4" t="s">
        <v>289</v>
      </c>
    </row>
    <row r="116" spans="1:11" ht="15">
      <c r="A116" s="4">
        <v>290390</v>
      </c>
      <c r="B116" s="4" t="s">
        <v>299</v>
      </c>
      <c r="C116" s="5" t="s">
        <v>326</v>
      </c>
      <c r="D116" s="4" t="s">
        <v>357</v>
      </c>
      <c r="E116" s="4">
        <v>290390</v>
      </c>
      <c r="F116" s="4" t="s">
        <v>299</v>
      </c>
      <c r="G116" s="5" t="s">
        <v>165</v>
      </c>
      <c r="H116" s="4" t="s">
        <v>231</v>
      </c>
      <c r="I116" s="4">
        <v>3564.08</v>
      </c>
      <c r="J116" s="4">
        <v>4</v>
      </c>
      <c r="K116" s="4" t="s">
        <v>289</v>
      </c>
    </row>
    <row r="117" spans="1:11" ht="15">
      <c r="A117" s="4">
        <v>290390</v>
      </c>
      <c r="B117" s="4" t="s">
        <v>299</v>
      </c>
      <c r="C117" s="5" t="s">
        <v>326</v>
      </c>
      <c r="D117" s="4" t="s">
        <v>357</v>
      </c>
      <c r="E117" s="4">
        <v>290390</v>
      </c>
      <c r="F117" s="4" t="s">
        <v>299</v>
      </c>
      <c r="G117" s="5" t="s">
        <v>159</v>
      </c>
      <c r="H117" s="4" t="s">
        <v>225</v>
      </c>
      <c r="I117" s="4">
        <v>3479.92</v>
      </c>
      <c r="J117" s="4">
        <v>4</v>
      </c>
      <c r="K117" s="4" t="s">
        <v>289</v>
      </c>
    </row>
    <row r="118" spans="1:11" ht="15">
      <c r="A118" s="4">
        <v>290390</v>
      </c>
      <c r="B118" s="4" t="s">
        <v>299</v>
      </c>
      <c r="C118" s="5" t="s">
        <v>326</v>
      </c>
      <c r="D118" s="4" t="s">
        <v>357</v>
      </c>
      <c r="E118" s="4">
        <v>290390</v>
      </c>
      <c r="F118" s="4" t="s">
        <v>299</v>
      </c>
      <c r="G118" s="5" t="s">
        <v>208</v>
      </c>
      <c r="H118" s="4" t="s">
        <v>274</v>
      </c>
      <c r="I118" s="4">
        <v>1189.36</v>
      </c>
      <c r="J118" s="4">
        <v>1</v>
      </c>
      <c r="K118" s="4" t="s">
        <v>289</v>
      </c>
    </row>
    <row r="119" spans="1:11" ht="15">
      <c r="A119" s="4">
        <v>290390</v>
      </c>
      <c r="B119" s="4" t="s">
        <v>299</v>
      </c>
      <c r="C119" s="5" t="s">
        <v>326</v>
      </c>
      <c r="D119" s="4" t="s">
        <v>357</v>
      </c>
      <c r="E119" s="4">
        <v>290390</v>
      </c>
      <c r="F119" s="4" t="s">
        <v>299</v>
      </c>
      <c r="G119" s="5" t="s">
        <v>163</v>
      </c>
      <c r="H119" s="4" t="s">
        <v>229</v>
      </c>
      <c r="I119" s="4">
        <v>438.24</v>
      </c>
      <c r="J119" s="4">
        <v>1</v>
      </c>
      <c r="K119" s="4" t="s">
        <v>289</v>
      </c>
    </row>
    <row r="120" spans="1:11" ht="15">
      <c r="A120" s="4">
        <v>290390</v>
      </c>
      <c r="B120" s="4" t="s">
        <v>299</v>
      </c>
      <c r="C120" s="5" t="s">
        <v>326</v>
      </c>
      <c r="D120" s="4" t="s">
        <v>357</v>
      </c>
      <c r="E120" s="4">
        <v>290390</v>
      </c>
      <c r="F120" s="4" t="s">
        <v>299</v>
      </c>
      <c r="G120" s="5" t="s">
        <v>161</v>
      </c>
      <c r="H120" s="4" t="s">
        <v>227</v>
      </c>
      <c r="I120" s="4">
        <v>6340.3</v>
      </c>
      <c r="J120" s="4">
        <v>5</v>
      </c>
      <c r="K120" s="4" t="s">
        <v>289</v>
      </c>
    </row>
    <row r="121" spans="1:11" ht="15">
      <c r="A121" s="4">
        <v>290390</v>
      </c>
      <c r="B121" s="4" t="s">
        <v>299</v>
      </c>
      <c r="C121" s="5" t="s">
        <v>326</v>
      </c>
      <c r="D121" s="4" t="s">
        <v>357</v>
      </c>
      <c r="E121" s="4">
        <v>290390</v>
      </c>
      <c r="F121" s="4" t="s">
        <v>299</v>
      </c>
      <c r="G121" s="5" t="s">
        <v>179</v>
      </c>
      <c r="H121" s="4" t="s">
        <v>245</v>
      </c>
      <c r="I121" s="4">
        <v>2115.76</v>
      </c>
      <c r="J121" s="4">
        <v>2</v>
      </c>
      <c r="K121" s="4" t="s">
        <v>289</v>
      </c>
    </row>
    <row r="122" spans="1:11" ht="15">
      <c r="A122" s="4">
        <v>290390</v>
      </c>
      <c r="B122" s="4" t="s">
        <v>299</v>
      </c>
      <c r="C122" s="5" t="s">
        <v>326</v>
      </c>
      <c r="D122" s="4" t="s">
        <v>357</v>
      </c>
      <c r="E122" s="4">
        <v>290390</v>
      </c>
      <c r="F122" s="4" t="s">
        <v>299</v>
      </c>
      <c r="G122" s="5" t="s">
        <v>176</v>
      </c>
      <c r="H122" s="4" t="s">
        <v>242</v>
      </c>
      <c r="I122" s="4">
        <v>1417.29</v>
      </c>
      <c r="J122" s="4">
        <v>3</v>
      </c>
      <c r="K122" s="4" t="s">
        <v>289</v>
      </c>
    </row>
    <row r="123" spans="1:11" ht="15">
      <c r="A123" s="4">
        <v>290390</v>
      </c>
      <c r="B123" s="4" t="s">
        <v>299</v>
      </c>
      <c r="C123" s="5" t="s">
        <v>326</v>
      </c>
      <c r="D123" s="4" t="s">
        <v>357</v>
      </c>
      <c r="E123" s="4">
        <v>290610</v>
      </c>
      <c r="F123" s="4" t="s">
        <v>134</v>
      </c>
      <c r="G123" s="5" t="s">
        <v>160</v>
      </c>
      <c r="H123" s="4" t="s">
        <v>226</v>
      </c>
      <c r="I123" s="4">
        <v>4174.62</v>
      </c>
      <c r="J123" s="4">
        <v>3</v>
      </c>
      <c r="K123" s="4" t="s">
        <v>289</v>
      </c>
    </row>
    <row r="124" spans="1:11" ht="15">
      <c r="A124" s="4">
        <v>290390</v>
      </c>
      <c r="B124" s="4" t="s">
        <v>299</v>
      </c>
      <c r="C124" s="5" t="s">
        <v>326</v>
      </c>
      <c r="D124" s="4" t="s">
        <v>357</v>
      </c>
      <c r="E124" s="4">
        <v>290610</v>
      </c>
      <c r="F124" s="4" t="s">
        <v>134</v>
      </c>
      <c r="G124" s="5" t="s">
        <v>165</v>
      </c>
      <c r="H124" s="4" t="s">
        <v>231</v>
      </c>
      <c r="I124" s="4">
        <v>891.02</v>
      </c>
      <c r="J124" s="4">
        <v>1</v>
      </c>
      <c r="K124" s="4" t="s">
        <v>289</v>
      </c>
    </row>
    <row r="125" spans="1:11" ht="15">
      <c r="A125" s="4">
        <v>290390</v>
      </c>
      <c r="B125" s="4" t="s">
        <v>299</v>
      </c>
      <c r="C125" s="5" t="s">
        <v>326</v>
      </c>
      <c r="D125" s="4" t="s">
        <v>357</v>
      </c>
      <c r="E125" s="4">
        <v>290610</v>
      </c>
      <c r="F125" s="4" t="s">
        <v>134</v>
      </c>
      <c r="G125" s="5" t="s">
        <v>159</v>
      </c>
      <c r="H125" s="4" t="s">
        <v>225</v>
      </c>
      <c r="I125" s="4">
        <v>869.98</v>
      </c>
      <c r="J125" s="4">
        <v>1</v>
      </c>
      <c r="K125" s="4" t="s">
        <v>289</v>
      </c>
    </row>
    <row r="126" spans="1:11" ht="15">
      <c r="A126" s="4">
        <v>290390</v>
      </c>
      <c r="B126" s="4" t="s">
        <v>299</v>
      </c>
      <c r="C126" s="5" t="s">
        <v>326</v>
      </c>
      <c r="D126" s="4" t="s">
        <v>357</v>
      </c>
      <c r="E126" s="4">
        <v>290810</v>
      </c>
      <c r="F126" s="4" t="s">
        <v>133</v>
      </c>
      <c r="G126" s="5" t="s">
        <v>160</v>
      </c>
      <c r="H126" s="4" t="s">
        <v>226</v>
      </c>
      <c r="I126" s="4">
        <v>4174.62</v>
      </c>
      <c r="J126" s="4">
        <v>3</v>
      </c>
      <c r="K126" s="4" t="s">
        <v>289</v>
      </c>
    </row>
    <row r="127" spans="1:11" ht="15">
      <c r="A127" s="4">
        <v>290390</v>
      </c>
      <c r="B127" s="4" t="s">
        <v>299</v>
      </c>
      <c r="C127" s="5" t="s">
        <v>326</v>
      </c>
      <c r="D127" s="4" t="s">
        <v>357</v>
      </c>
      <c r="E127" s="4">
        <v>290910</v>
      </c>
      <c r="F127" s="4" t="s">
        <v>28</v>
      </c>
      <c r="G127" s="5" t="s">
        <v>160</v>
      </c>
      <c r="H127" s="4" t="s">
        <v>226</v>
      </c>
      <c r="I127" s="4">
        <v>6957.7</v>
      </c>
      <c r="J127" s="4">
        <v>5</v>
      </c>
      <c r="K127" s="4" t="s">
        <v>289</v>
      </c>
    </row>
    <row r="128" spans="1:11" ht="15">
      <c r="A128" s="4">
        <v>290390</v>
      </c>
      <c r="B128" s="4" t="s">
        <v>299</v>
      </c>
      <c r="C128" s="5" t="s">
        <v>326</v>
      </c>
      <c r="D128" s="4" t="s">
        <v>357</v>
      </c>
      <c r="E128" s="4">
        <v>290910</v>
      </c>
      <c r="F128" s="4" t="s">
        <v>28</v>
      </c>
      <c r="G128" s="5" t="s">
        <v>173</v>
      </c>
      <c r="H128" s="4" t="s">
        <v>239</v>
      </c>
      <c r="I128" s="4">
        <v>852.04</v>
      </c>
      <c r="J128" s="4">
        <v>1</v>
      </c>
      <c r="K128" s="4" t="s">
        <v>289</v>
      </c>
    </row>
    <row r="129" spans="1:11" ht="15">
      <c r="A129" s="4">
        <v>290390</v>
      </c>
      <c r="B129" s="4" t="s">
        <v>299</v>
      </c>
      <c r="C129" s="5" t="s">
        <v>326</v>
      </c>
      <c r="D129" s="4" t="s">
        <v>357</v>
      </c>
      <c r="E129" s="4">
        <v>290910</v>
      </c>
      <c r="F129" s="4" t="s">
        <v>28</v>
      </c>
      <c r="G129" s="5" t="s">
        <v>159</v>
      </c>
      <c r="H129" s="4" t="s">
        <v>225</v>
      </c>
      <c r="I129" s="4">
        <v>4349.9</v>
      </c>
      <c r="J129" s="4">
        <v>5</v>
      </c>
      <c r="K129" s="4" t="s">
        <v>289</v>
      </c>
    </row>
    <row r="130" spans="1:11" ht="15">
      <c r="A130" s="4">
        <v>290390</v>
      </c>
      <c r="B130" s="4" t="s">
        <v>299</v>
      </c>
      <c r="C130" s="5" t="s">
        <v>326</v>
      </c>
      <c r="D130" s="4" t="s">
        <v>357</v>
      </c>
      <c r="E130" s="4">
        <v>290910</v>
      </c>
      <c r="F130" s="4" t="s">
        <v>28</v>
      </c>
      <c r="G130" s="5" t="s">
        <v>161</v>
      </c>
      <c r="H130" s="4" t="s">
        <v>227</v>
      </c>
      <c r="I130" s="4">
        <v>5072.24</v>
      </c>
      <c r="J130" s="4">
        <v>4</v>
      </c>
      <c r="K130" s="4" t="s">
        <v>289</v>
      </c>
    </row>
    <row r="131" spans="1:11" ht="15">
      <c r="A131" s="4">
        <v>290390</v>
      </c>
      <c r="B131" s="4" t="s">
        <v>299</v>
      </c>
      <c r="C131" s="5" t="s">
        <v>326</v>
      </c>
      <c r="D131" s="4" t="s">
        <v>357</v>
      </c>
      <c r="E131" s="4">
        <v>290930</v>
      </c>
      <c r="F131" s="4" t="s">
        <v>416</v>
      </c>
      <c r="G131" s="5" t="s">
        <v>165</v>
      </c>
      <c r="H131" s="4" t="s">
        <v>231</v>
      </c>
      <c r="I131" s="4">
        <v>891.02</v>
      </c>
      <c r="J131" s="4">
        <v>1</v>
      </c>
      <c r="K131" s="4" t="s">
        <v>289</v>
      </c>
    </row>
    <row r="132" spans="1:11" ht="15">
      <c r="A132" s="4">
        <v>290390</v>
      </c>
      <c r="B132" s="4" t="s">
        <v>299</v>
      </c>
      <c r="C132" s="5" t="s">
        <v>326</v>
      </c>
      <c r="D132" s="4" t="s">
        <v>357</v>
      </c>
      <c r="E132" s="4">
        <v>290930</v>
      </c>
      <c r="F132" s="4" t="s">
        <v>416</v>
      </c>
      <c r="G132" s="5" t="s">
        <v>159</v>
      </c>
      <c r="H132" s="4" t="s">
        <v>225</v>
      </c>
      <c r="I132" s="4">
        <v>869.98</v>
      </c>
      <c r="J132" s="4">
        <v>1</v>
      </c>
      <c r="K132" s="4" t="s">
        <v>289</v>
      </c>
    </row>
    <row r="133" spans="1:11" ht="15">
      <c r="A133" s="4">
        <v>290390</v>
      </c>
      <c r="B133" s="4" t="s">
        <v>299</v>
      </c>
      <c r="C133" s="5" t="s">
        <v>326</v>
      </c>
      <c r="D133" s="4" t="s">
        <v>357</v>
      </c>
      <c r="E133" s="4">
        <v>290930</v>
      </c>
      <c r="F133" s="4" t="s">
        <v>416</v>
      </c>
      <c r="G133" s="5" t="s">
        <v>195</v>
      </c>
      <c r="H133" s="4" t="s">
        <v>261</v>
      </c>
      <c r="I133" s="4">
        <v>720.14</v>
      </c>
      <c r="J133" s="4">
        <v>1</v>
      </c>
      <c r="K133" s="4" t="s">
        <v>289</v>
      </c>
    </row>
    <row r="134" spans="1:11" ht="15">
      <c r="A134" s="4">
        <v>290390</v>
      </c>
      <c r="B134" s="4" t="s">
        <v>299</v>
      </c>
      <c r="C134" s="5" t="s">
        <v>326</v>
      </c>
      <c r="D134" s="4" t="s">
        <v>357</v>
      </c>
      <c r="E134" s="4">
        <v>290930</v>
      </c>
      <c r="F134" s="4" t="s">
        <v>416</v>
      </c>
      <c r="G134" s="5" t="s">
        <v>163</v>
      </c>
      <c r="H134" s="4" t="s">
        <v>229</v>
      </c>
      <c r="I134" s="4">
        <v>438.24</v>
      </c>
      <c r="J134" s="4">
        <v>1</v>
      </c>
      <c r="K134" s="4" t="s">
        <v>289</v>
      </c>
    </row>
    <row r="135" spans="1:11" ht="15">
      <c r="A135" s="4">
        <v>290390</v>
      </c>
      <c r="B135" s="4" t="s">
        <v>299</v>
      </c>
      <c r="C135" s="5" t="s">
        <v>326</v>
      </c>
      <c r="D135" s="4" t="s">
        <v>357</v>
      </c>
      <c r="E135" s="4">
        <v>291077</v>
      </c>
      <c r="F135" s="4" t="s">
        <v>417</v>
      </c>
      <c r="G135" s="5" t="s">
        <v>160</v>
      </c>
      <c r="H135" s="4" t="s">
        <v>226</v>
      </c>
      <c r="I135" s="4">
        <v>1391.54</v>
      </c>
      <c r="J135" s="4">
        <v>1</v>
      </c>
      <c r="K135" s="4" t="s">
        <v>289</v>
      </c>
    </row>
    <row r="136" spans="1:11" ht="15">
      <c r="A136" s="4">
        <v>290390</v>
      </c>
      <c r="B136" s="4" t="s">
        <v>299</v>
      </c>
      <c r="C136" s="5" t="s">
        <v>326</v>
      </c>
      <c r="D136" s="4" t="s">
        <v>357</v>
      </c>
      <c r="E136" s="4">
        <v>291077</v>
      </c>
      <c r="F136" s="4" t="s">
        <v>417</v>
      </c>
      <c r="G136" s="5" t="s">
        <v>165</v>
      </c>
      <c r="H136" s="4" t="s">
        <v>231</v>
      </c>
      <c r="I136" s="4">
        <v>891.02</v>
      </c>
      <c r="J136" s="4">
        <v>1</v>
      </c>
      <c r="K136" s="4" t="s">
        <v>289</v>
      </c>
    </row>
    <row r="137" spans="1:11" ht="15">
      <c r="A137" s="4">
        <v>290390</v>
      </c>
      <c r="B137" s="4" t="s">
        <v>299</v>
      </c>
      <c r="C137" s="5" t="s">
        <v>326</v>
      </c>
      <c r="D137" s="4" t="s">
        <v>357</v>
      </c>
      <c r="E137" s="4">
        <v>291735</v>
      </c>
      <c r="F137" s="4" t="s">
        <v>418</v>
      </c>
      <c r="G137" s="5" t="s">
        <v>161</v>
      </c>
      <c r="H137" s="4" t="s">
        <v>227</v>
      </c>
      <c r="I137" s="4">
        <v>1268.06</v>
      </c>
      <c r="J137" s="4">
        <v>1</v>
      </c>
      <c r="K137" s="4" t="s">
        <v>289</v>
      </c>
    </row>
    <row r="138" spans="1:11" ht="15">
      <c r="A138" s="4">
        <v>290390</v>
      </c>
      <c r="B138" s="4" t="s">
        <v>299</v>
      </c>
      <c r="C138" s="5" t="s">
        <v>326</v>
      </c>
      <c r="D138" s="4" t="s">
        <v>357</v>
      </c>
      <c r="E138" s="4">
        <v>292820</v>
      </c>
      <c r="F138" s="4" t="s">
        <v>135</v>
      </c>
      <c r="G138" s="5" t="s">
        <v>160</v>
      </c>
      <c r="H138" s="4" t="s">
        <v>226</v>
      </c>
      <c r="I138" s="4">
        <v>2783.08</v>
      </c>
      <c r="J138" s="4">
        <v>2</v>
      </c>
      <c r="K138" s="4" t="s">
        <v>289</v>
      </c>
    </row>
    <row r="139" spans="1:11" ht="15">
      <c r="A139" s="4">
        <v>290390</v>
      </c>
      <c r="B139" s="4" t="s">
        <v>299</v>
      </c>
      <c r="C139" s="5" t="s">
        <v>326</v>
      </c>
      <c r="D139" s="4" t="s">
        <v>357</v>
      </c>
      <c r="E139" s="4">
        <v>292905</v>
      </c>
      <c r="F139" s="4" t="s">
        <v>48</v>
      </c>
      <c r="G139" s="5" t="s">
        <v>160</v>
      </c>
      <c r="H139" s="4" t="s">
        <v>226</v>
      </c>
      <c r="I139" s="4">
        <v>1391.54</v>
      </c>
      <c r="J139" s="4">
        <v>1</v>
      </c>
      <c r="K139" s="4" t="s">
        <v>289</v>
      </c>
    </row>
    <row r="140" spans="1:11" ht="15">
      <c r="A140" s="4">
        <v>290390</v>
      </c>
      <c r="B140" s="4" t="s">
        <v>299</v>
      </c>
      <c r="C140" s="5" t="s">
        <v>326</v>
      </c>
      <c r="D140" s="4" t="s">
        <v>357</v>
      </c>
      <c r="E140" s="4">
        <v>292905</v>
      </c>
      <c r="F140" s="4" t="s">
        <v>48</v>
      </c>
      <c r="G140" s="5" t="s">
        <v>165</v>
      </c>
      <c r="H140" s="4" t="s">
        <v>231</v>
      </c>
      <c r="I140" s="4">
        <v>1782.04</v>
      </c>
      <c r="J140" s="4">
        <v>2</v>
      </c>
      <c r="K140" s="4" t="s">
        <v>289</v>
      </c>
    </row>
    <row r="141" spans="1:11" ht="15">
      <c r="A141" s="4">
        <v>290390</v>
      </c>
      <c r="B141" s="4" t="s">
        <v>299</v>
      </c>
      <c r="C141" s="5" t="s">
        <v>326</v>
      </c>
      <c r="D141" s="4" t="s">
        <v>357</v>
      </c>
      <c r="E141" s="4">
        <v>292905</v>
      </c>
      <c r="F141" s="4" t="s">
        <v>48</v>
      </c>
      <c r="G141" s="5" t="s">
        <v>159</v>
      </c>
      <c r="H141" s="4" t="s">
        <v>225</v>
      </c>
      <c r="I141" s="4">
        <v>869.98</v>
      </c>
      <c r="J141" s="4">
        <v>1</v>
      </c>
      <c r="K141" s="4" t="s">
        <v>289</v>
      </c>
    </row>
    <row r="142" spans="1:11" ht="15">
      <c r="A142" s="4">
        <v>290390</v>
      </c>
      <c r="B142" s="4" t="s">
        <v>299</v>
      </c>
      <c r="C142" s="5" t="s">
        <v>326</v>
      </c>
      <c r="D142" s="4" t="s">
        <v>357</v>
      </c>
      <c r="E142" s="4">
        <v>293015</v>
      </c>
      <c r="F142" s="4" t="s">
        <v>419</v>
      </c>
      <c r="G142" s="5" t="s">
        <v>160</v>
      </c>
      <c r="H142" s="4" t="s">
        <v>226</v>
      </c>
      <c r="I142" s="4">
        <v>8349.24</v>
      </c>
      <c r="J142" s="4">
        <v>6</v>
      </c>
      <c r="K142" s="4" t="s">
        <v>289</v>
      </c>
    </row>
    <row r="143" spans="1:11" ht="15">
      <c r="A143" s="4">
        <v>290390</v>
      </c>
      <c r="B143" s="4" t="s">
        <v>299</v>
      </c>
      <c r="C143" s="5" t="s">
        <v>326</v>
      </c>
      <c r="D143" s="4" t="s">
        <v>357</v>
      </c>
      <c r="E143" s="4">
        <v>293015</v>
      </c>
      <c r="F143" s="4" t="s">
        <v>419</v>
      </c>
      <c r="G143" s="5" t="s">
        <v>173</v>
      </c>
      <c r="H143" s="4" t="s">
        <v>239</v>
      </c>
      <c r="I143" s="4">
        <v>1704.08</v>
      </c>
      <c r="J143" s="4">
        <v>2</v>
      </c>
      <c r="K143" s="4" t="s">
        <v>289</v>
      </c>
    </row>
    <row r="144" spans="1:11" ht="15">
      <c r="A144" s="4">
        <v>290390</v>
      </c>
      <c r="B144" s="4" t="s">
        <v>299</v>
      </c>
      <c r="C144" s="5" t="s">
        <v>326</v>
      </c>
      <c r="D144" s="4" t="s">
        <v>357</v>
      </c>
      <c r="E144" s="4">
        <v>293015</v>
      </c>
      <c r="F144" s="4" t="s">
        <v>419</v>
      </c>
      <c r="G144" s="5" t="s">
        <v>165</v>
      </c>
      <c r="H144" s="4" t="s">
        <v>231</v>
      </c>
      <c r="I144" s="4">
        <v>1782.04</v>
      </c>
      <c r="J144" s="4">
        <v>2</v>
      </c>
      <c r="K144" s="4" t="s">
        <v>289</v>
      </c>
    </row>
    <row r="145" spans="1:11" ht="15">
      <c r="A145" s="4">
        <v>290390</v>
      </c>
      <c r="B145" s="4" t="s">
        <v>299</v>
      </c>
      <c r="C145" s="5" t="s">
        <v>326</v>
      </c>
      <c r="D145" s="4" t="s">
        <v>357</v>
      </c>
      <c r="E145" s="4">
        <v>293015</v>
      </c>
      <c r="F145" s="4" t="s">
        <v>419</v>
      </c>
      <c r="G145" s="5" t="s">
        <v>159</v>
      </c>
      <c r="H145" s="4" t="s">
        <v>225</v>
      </c>
      <c r="I145" s="4">
        <v>2609.94</v>
      </c>
      <c r="J145" s="4">
        <v>3</v>
      </c>
      <c r="K145" s="4" t="s">
        <v>289</v>
      </c>
    </row>
    <row r="146" spans="1:11" ht="15">
      <c r="A146" s="4">
        <v>290390</v>
      </c>
      <c r="B146" s="4" t="s">
        <v>299</v>
      </c>
      <c r="C146" s="5" t="s">
        <v>326</v>
      </c>
      <c r="D146" s="4" t="s">
        <v>357</v>
      </c>
      <c r="E146" s="4">
        <v>293015</v>
      </c>
      <c r="F146" s="4" t="s">
        <v>419</v>
      </c>
      <c r="G146" s="5" t="s">
        <v>161</v>
      </c>
      <c r="H146" s="4" t="s">
        <v>227</v>
      </c>
      <c r="I146" s="4">
        <v>3804.18</v>
      </c>
      <c r="J146" s="4">
        <v>3</v>
      </c>
      <c r="K146" s="4" t="s">
        <v>289</v>
      </c>
    </row>
    <row r="147" spans="1:11" ht="15">
      <c r="A147" s="4">
        <v>290390</v>
      </c>
      <c r="B147" s="4" t="s">
        <v>299</v>
      </c>
      <c r="C147" s="5" t="s">
        <v>326</v>
      </c>
      <c r="D147" s="4" t="s">
        <v>357</v>
      </c>
      <c r="E147" s="4">
        <v>293030</v>
      </c>
      <c r="F147" s="4" t="s">
        <v>132</v>
      </c>
      <c r="G147" s="5" t="s">
        <v>160</v>
      </c>
      <c r="H147" s="4" t="s">
        <v>226</v>
      </c>
      <c r="I147" s="4">
        <v>1391.54</v>
      </c>
      <c r="J147" s="4">
        <v>1</v>
      </c>
      <c r="K147" s="4" t="s">
        <v>289</v>
      </c>
    </row>
    <row r="148" spans="1:11" ht="15">
      <c r="A148" s="4">
        <v>290390</v>
      </c>
      <c r="B148" s="4" t="s">
        <v>299</v>
      </c>
      <c r="C148" s="5" t="s">
        <v>326</v>
      </c>
      <c r="D148" s="4" t="s">
        <v>357</v>
      </c>
      <c r="E148" s="4">
        <v>293030</v>
      </c>
      <c r="F148" s="4" t="s">
        <v>132</v>
      </c>
      <c r="G148" s="5" t="s">
        <v>161</v>
      </c>
      <c r="H148" s="4" t="s">
        <v>227</v>
      </c>
      <c r="I148" s="4">
        <v>1268.06</v>
      </c>
      <c r="J148" s="4">
        <v>1</v>
      </c>
      <c r="K148" s="4" t="s">
        <v>289</v>
      </c>
    </row>
    <row r="149" spans="1:11" ht="15">
      <c r="A149" s="4">
        <v>290390</v>
      </c>
      <c r="B149" s="4" t="s">
        <v>299</v>
      </c>
      <c r="C149" s="5" t="s">
        <v>326</v>
      </c>
      <c r="D149" s="4" t="s">
        <v>357</v>
      </c>
      <c r="E149" s="4">
        <v>293075</v>
      </c>
      <c r="F149" s="4" t="s">
        <v>420</v>
      </c>
      <c r="G149" s="5" t="s">
        <v>164</v>
      </c>
      <c r="H149" s="4" t="s">
        <v>230</v>
      </c>
      <c r="I149" s="4">
        <v>631.88</v>
      </c>
      <c r="J149" s="4">
        <v>1</v>
      </c>
      <c r="K149" s="4" t="s">
        <v>289</v>
      </c>
    </row>
    <row r="150" spans="1:11" ht="15">
      <c r="A150" s="4">
        <v>290390</v>
      </c>
      <c r="B150" s="4" t="s">
        <v>299</v>
      </c>
      <c r="C150" s="5" t="s">
        <v>326</v>
      </c>
      <c r="D150" s="4" t="s">
        <v>357</v>
      </c>
      <c r="E150" s="4">
        <v>293075</v>
      </c>
      <c r="F150" s="4" t="s">
        <v>420</v>
      </c>
      <c r="G150" s="5" t="s">
        <v>165</v>
      </c>
      <c r="H150" s="4" t="s">
        <v>231</v>
      </c>
      <c r="I150" s="4">
        <v>891.02</v>
      </c>
      <c r="J150" s="4">
        <v>1</v>
      </c>
      <c r="K150" s="4" t="s">
        <v>289</v>
      </c>
    </row>
    <row r="151" spans="1:11" ht="15">
      <c r="A151" s="4">
        <v>290390</v>
      </c>
      <c r="B151" s="4" t="s">
        <v>299</v>
      </c>
      <c r="C151" s="5" t="s">
        <v>326</v>
      </c>
      <c r="D151" s="4" t="s">
        <v>357</v>
      </c>
      <c r="E151" s="4">
        <v>293075</v>
      </c>
      <c r="F151" s="4" t="s">
        <v>420</v>
      </c>
      <c r="G151" s="5" t="s">
        <v>159</v>
      </c>
      <c r="H151" s="4" t="s">
        <v>225</v>
      </c>
      <c r="I151" s="4">
        <v>869.98</v>
      </c>
      <c r="J151" s="4">
        <v>1</v>
      </c>
      <c r="K151" s="4" t="s">
        <v>289</v>
      </c>
    </row>
    <row r="152" spans="1:11" ht="15">
      <c r="A152" s="4">
        <v>290560</v>
      </c>
      <c r="B152" s="4" t="s">
        <v>300</v>
      </c>
      <c r="C152" s="5" t="s">
        <v>327</v>
      </c>
      <c r="D152" s="4" t="s">
        <v>358</v>
      </c>
      <c r="E152" s="4">
        <v>290470</v>
      </c>
      <c r="F152" s="4" t="s">
        <v>421</v>
      </c>
      <c r="G152" s="5" t="s">
        <v>160</v>
      </c>
      <c r="H152" s="4" t="s">
        <v>226</v>
      </c>
      <c r="I152" s="4">
        <v>1391.54</v>
      </c>
      <c r="J152" s="4">
        <v>1</v>
      </c>
      <c r="K152" s="4" t="s">
        <v>289</v>
      </c>
    </row>
    <row r="153" spans="1:11" ht="15">
      <c r="A153" s="4">
        <v>290560</v>
      </c>
      <c r="B153" s="4" t="s">
        <v>300</v>
      </c>
      <c r="C153" s="5" t="s">
        <v>327</v>
      </c>
      <c r="D153" s="4" t="s">
        <v>358</v>
      </c>
      <c r="E153" s="4">
        <v>290470</v>
      </c>
      <c r="F153" s="4" t="s">
        <v>421</v>
      </c>
      <c r="G153" s="5" t="s">
        <v>165</v>
      </c>
      <c r="H153" s="4" t="s">
        <v>231</v>
      </c>
      <c r="I153" s="4">
        <v>891.02</v>
      </c>
      <c r="J153" s="4">
        <v>1</v>
      </c>
      <c r="K153" s="4" t="s">
        <v>289</v>
      </c>
    </row>
    <row r="154" spans="1:11" ht="15">
      <c r="A154" s="4">
        <v>290560</v>
      </c>
      <c r="B154" s="4" t="s">
        <v>300</v>
      </c>
      <c r="C154" s="5" t="s">
        <v>327</v>
      </c>
      <c r="D154" s="4" t="s">
        <v>358</v>
      </c>
      <c r="E154" s="4">
        <v>290470</v>
      </c>
      <c r="F154" s="4" t="s">
        <v>421</v>
      </c>
      <c r="G154" s="5" t="s">
        <v>163</v>
      </c>
      <c r="H154" s="4" t="s">
        <v>229</v>
      </c>
      <c r="I154" s="4">
        <v>438.24</v>
      </c>
      <c r="J154" s="4">
        <v>1</v>
      </c>
      <c r="K154" s="4" t="s">
        <v>289</v>
      </c>
    </row>
    <row r="155" spans="1:11" ht="15">
      <c r="A155" s="4">
        <v>290560</v>
      </c>
      <c r="B155" s="4" t="s">
        <v>300</v>
      </c>
      <c r="C155" s="5" t="s">
        <v>327</v>
      </c>
      <c r="D155" s="4" t="s">
        <v>358</v>
      </c>
      <c r="E155" s="4">
        <v>290470</v>
      </c>
      <c r="F155" s="4" t="s">
        <v>421</v>
      </c>
      <c r="G155" s="5" t="s">
        <v>161</v>
      </c>
      <c r="H155" s="4" t="s">
        <v>227</v>
      </c>
      <c r="I155" s="4">
        <v>1268.06</v>
      </c>
      <c r="J155" s="4">
        <v>1</v>
      </c>
      <c r="K155" s="4" t="s">
        <v>289</v>
      </c>
    </row>
    <row r="156" spans="1:11" ht="15">
      <c r="A156" s="4">
        <v>290560</v>
      </c>
      <c r="B156" s="4" t="s">
        <v>300</v>
      </c>
      <c r="C156" s="5" t="s">
        <v>327</v>
      </c>
      <c r="D156" s="4" t="s">
        <v>358</v>
      </c>
      <c r="E156" s="4">
        <v>290470</v>
      </c>
      <c r="F156" s="4" t="s">
        <v>421</v>
      </c>
      <c r="G156" s="5" t="s">
        <v>591</v>
      </c>
      <c r="H156" s="4" t="s">
        <v>606</v>
      </c>
      <c r="I156" s="4">
        <v>224.68</v>
      </c>
      <c r="J156" s="4">
        <v>1</v>
      </c>
      <c r="K156" s="4" t="s">
        <v>289</v>
      </c>
    </row>
    <row r="157" spans="1:11" ht="15">
      <c r="A157" s="4">
        <v>290560</v>
      </c>
      <c r="B157" s="4" t="s">
        <v>300</v>
      </c>
      <c r="C157" s="5" t="s">
        <v>327</v>
      </c>
      <c r="D157" s="4" t="s">
        <v>358</v>
      </c>
      <c r="E157" s="4">
        <v>290560</v>
      </c>
      <c r="F157" s="4" t="s">
        <v>300</v>
      </c>
      <c r="G157" s="5" t="s">
        <v>164</v>
      </c>
      <c r="H157" s="4" t="s">
        <v>230</v>
      </c>
      <c r="I157" s="4">
        <v>631.88</v>
      </c>
      <c r="J157" s="4">
        <v>1</v>
      </c>
      <c r="K157" s="4" t="s">
        <v>289</v>
      </c>
    </row>
    <row r="158" spans="1:11" ht="15">
      <c r="A158" s="4">
        <v>290560</v>
      </c>
      <c r="B158" s="4" t="s">
        <v>300</v>
      </c>
      <c r="C158" s="5" t="s">
        <v>327</v>
      </c>
      <c r="D158" s="4" t="s">
        <v>358</v>
      </c>
      <c r="E158" s="4">
        <v>290560</v>
      </c>
      <c r="F158" s="4" t="s">
        <v>300</v>
      </c>
      <c r="G158" s="5" t="s">
        <v>160</v>
      </c>
      <c r="H158" s="4" t="s">
        <v>226</v>
      </c>
      <c r="I158" s="4">
        <v>34788.5</v>
      </c>
      <c r="J158" s="4">
        <v>25</v>
      </c>
      <c r="K158" s="4" t="s">
        <v>289</v>
      </c>
    </row>
    <row r="159" spans="1:11" ht="15">
      <c r="A159" s="4">
        <v>290560</v>
      </c>
      <c r="B159" s="4" t="s">
        <v>300</v>
      </c>
      <c r="C159" s="5" t="s">
        <v>327</v>
      </c>
      <c r="D159" s="4" t="s">
        <v>358</v>
      </c>
      <c r="E159" s="4">
        <v>290560</v>
      </c>
      <c r="F159" s="4" t="s">
        <v>300</v>
      </c>
      <c r="G159" s="5" t="s">
        <v>167</v>
      </c>
      <c r="H159" s="4" t="s">
        <v>233</v>
      </c>
      <c r="I159" s="4">
        <v>2159.68</v>
      </c>
      <c r="J159" s="4">
        <v>2</v>
      </c>
      <c r="K159" s="4" t="s">
        <v>289</v>
      </c>
    </row>
    <row r="160" spans="1:11" ht="15">
      <c r="A160" s="4">
        <v>290560</v>
      </c>
      <c r="B160" s="4" t="s">
        <v>300</v>
      </c>
      <c r="C160" s="5" t="s">
        <v>327</v>
      </c>
      <c r="D160" s="4" t="s">
        <v>358</v>
      </c>
      <c r="E160" s="4">
        <v>290560</v>
      </c>
      <c r="F160" s="4" t="s">
        <v>300</v>
      </c>
      <c r="G160" s="5" t="s">
        <v>173</v>
      </c>
      <c r="H160" s="4" t="s">
        <v>239</v>
      </c>
      <c r="I160" s="4">
        <v>852.04</v>
      </c>
      <c r="J160" s="4">
        <v>1</v>
      </c>
      <c r="K160" s="4" t="s">
        <v>289</v>
      </c>
    </row>
    <row r="161" spans="1:11" ht="15">
      <c r="A161" s="4">
        <v>290560</v>
      </c>
      <c r="B161" s="4" t="s">
        <v>300</v>
      </c>
      <c r="C161" s="5" t="s">
        <v>327</v>
      </c>
      <c r="D161" s="4" t="s">
        <v>358</v>
      </c>
      <c r="E161" s="4">
        <v>290560</v>
      </c>
      <c r="F161" s="4" t="s">
        <v>300</v>
      </c>
      <c r="G161" s="5" t="s">
        <v>165</v>
      </c>
      <c r="H161" s="4" t="s">
        <v>231</v>
      </c>
      <c r="I161" s="4">
        <v>21384.48</v>
      </c>
      <c r="J161" s="4">
        <v>24</v>
      </c>
      <c r="K161" s="4" t="s">
        <v>289</v>
      </c>
    </row>
    <row r="162" spans="1:11" ht="15">
      <c r="A162" s="4">
        <v>290560</v>
      </c>
      <c r="B162" s="4" t="s">
        <v>300</v>
      </c>
      <c r="C162" s="5" t="s">
        <v>327</v>
      </c>
      <c r="D162" s="4" t="s">
        <v>358</v>
      </c>
      <c r="E162" s="4">
        <v>290560</v>
      </c>
      <c r="F162" s="4" t="s">
        <v>300</v>
      </c>
      <c r="G162" s="5" t="s">
        <v>159</v>
      </c>
      <c r="H162" s="4" t="s">
        <v>225</v>
      </c>
      <c r="I162" s="4">
        <v>5219.88</v>
      </c>
      <c r="J162" s="4">
        <v>6</v>
      </c>
      <c r="K162" s="4" t="s">
        <v>289</v>
      </c>
    </row>
    <row r="163" spans="1:11" ht="15">
      <c r="A163" s="4">
        <v>290560</v>
      </c>
      <c r="B163" s="4" t="s">
        <v>300</v>
      </c>
      <c r="C163" s="5" t="s">
        <v>327</v>
      </c>
      <c r="D163" s="4" t="s">
        <v>358</v>
      </c>
      <c r="E163" s="4">
        <v>290560</v>
      </c>
      <c r="F163" s="4" t="s">
        <v>300</v>
      </c>
      <c r="G163" s="5" t="s">
        <v>185</v>
      </c>
      <c r="H163" s="4" t="s">
        <v>251</v>
      </c>
      <c r="I163" s="4">
        <v>513.94</v>
      </c>
      <c r="J163" s="4">
        <v>1</v>
      </c>
      <c r="K163" s="4" t="s">
        <v>289</v>
      </c>
    </row>
    <row r="164" spans="1:11" ht="15">
      <c r="A164" s="4">
        <v>290560</v>
      </c>
      <c r="B164" s="4" t="s">
        <v>300</v>
      </c>
      <c r="C164" s="5" t="s">
        <v>327</v>
      </c>
      <c r="D164" s="4" t="s">
        <v>358</v>
      </c>
      <c r="E164" s="4">
        <v>290560</v>
      </c>
      <c r="F164" s="4" t="s">
        <v>300</v>
      </c>
      <c r="G164" s="5" t="s">
        <v>163</v>
      </c>
      <c r="H164" s="4" t="s">
        <v>229</v>
      </c>
      <c r="I164" s="4">
        <v>876.48</v>
      </c>
      <c r="J164" s="4">
        <v>2</v>
      </c>
      <c r="K164" s="4" t="s">
        <v>289</v>
      </c>
    </row>
    <row r="165" spans="1:11" ht="15">
      <c r="A165" s="4">
        <v>290560</v>
      </c>
      <c r="B165" s="4" t="s">
        <v>300</v>
      </c>
      <c r="C165" s="5" t="s">
        <v>327</v>
      </c>
      <c r="D165" s="4" t="s">
        <v>358</v>
      </c>
      <c r="E165" s="4">
        <v>290560</v>
      </c>
      <c r="F165" s="4" t="s">
        <v>300</v>
      </c>
      <c r="G165" s="5" t="s">
        <v>592</v>
      </c>
      <c r="H165" s="4" t="s">
        <v>607</v>
      </c>
      <c r="I165" s="4">
        <v>443.66</v>
      </c>
      <c r="J165" s="4">
        <v>1</v>
      </c>
      <c r="K165" s="4" t="s">
        <v>289</v>
      </c>
    </row>
    <row r="166" spans="1:11" ht="15">
      <c r="A166" s="4">
        <v>290560</v>
      </c>
      <c r="B166" s="4" t="s">
        <v>300</v>
      </c>
      <c r="C166" s="5" t="s">
        <v>327</v>
      </c>
      <c r="D166" s="4" t="s">
        <v>358</v>
      </c>
      <c r="E166" s="4">
        <v>290560</v>
      </c>
      <c r="F166" s="4" t="s">
        <v>300</v>
      </c>
      <c r="G166" s="5" t="s">
        <v>593</v>
      </c>
      <c r="H166" s="4" t="s">
        <v>608</v>
      </c>
      <c r="I166" s="4">
        <v>167.42</v>
      </c>
      <c r="J166" s="4">
        <v>1</v>
      </c>
      <c r="K166" s="4" t="s">
        <v>289</v>
      </c>
    </row>
    <row r="167" spans="1:11" ht="15">
      <c r="A167" s="4">
        <v>290560</v>
      </c>
      <c r="B167" s="4" t="s">
        <v>300</v>
      </c>
      <c r="C167" s="5" t="s">
        <v>327</v>
      </c>
      <c r="D167" s="4" t="s">
        <v>358</v>
      </c>
      <c r="E167" s="4">
        <v>290560</v>
      </c>
      <c r="F167" s="4" t="s">
        <v>300</v>
      </c>
      <c r="G167" s="5" t="s">
        <v>161</v>
      </c>
      <c r="H167" s="4" t="s">
        <v>227</v>
      </c>
      <c r="I167" s="4">
        <v>6340.3</v>
      </c>
      <c r="J167" s="4">
        <v>5</v>
      </c>
      <c r="K167" s="4" t="s">
        <v>289</v>
      </c>
    </row>
    <row r="168" spans="1:11" ht="15">
      <c r="A168" s="4">
        <v>290560</v>
      </c>
      <c r="B168" s="4" t="s">
        <v>300</v>
      </c>
      <c r="C168" s="5" t="s">
        <v>327</v>
      </c>
      <c r="D168" s="4" t="s">
        <v>358</v>
      </c>
      <c r="E168" s="4">
        <v>290560</v>
      </c>
      <c r="F168" s="4" t="s">
        <v>300</v>
      </c>
      <c r="G168" s="5" t="s">
        <v>179</v>
      </c>
      <c r="H168" s="4" t="s">
        <v>245</v>
      </c>
      <c r="I168" s="4">
        <v>1057.88</v>
      </c>
      <c r="J168" s="4">
        <v>1</v>
      </c>
      <c r="K168" s="4" t="s">
        <v>289</v>
      </c>
    </row>
    <row r="169" spans="1:11" ht="15">
      <c r="A169" s="4">
        <v>290560</v>
      </c>
      <c r="B169" s="4" t="s">
        <v>300</v>
      </c>
      <c r="C169" s="5" t="s">
        <v>327</v>
      </c>
      <c r="D169" s="4" t="s">
        <v>358</v>
      </c>
      <c r="E169" s="4">
        <v>290560</v>
      </c>
      <c r="F169" s="4" t="s">
        <v>300</v>
      </c>
      <c r="G169" s="5" t="s">
        <v>166</v>
      </c>
      <c r="H169" s="4" t="s">
        <v>232</v>
      </c>
      <c r="I169" s="4">
        <v>509.86</v>
      </c>
      <c r="J169" s="4">
        <v>1</v>
      </c>
      <c r="K169" s="4" t="s">
        <v>289</v>
      </c>
    </row>
    <row r="170" spans="1:11" ht="15">
      <c r="A170" s="4">
        <v>290560</v>
      </c>
      <c r="B170" s="4" t="s">
        <v>300</v>
      </c>
      <c r="C170" s="5" t="s">
        <v>327</v>
      </c>
      <c r="D170" s="4" t="s">
        <v>358</v>
      </c>
      <c r="E170" s="4">
        <v>290800</v>
      </c>
      <c r="F170" s="4" t="s">
        <v>422</v>
      </c>
      <c r="G170" s="5" t="s">
        <v>160</v>
      </c>
      <c r="H170" s="4" t="s">
        <v>226</v>
      </c>
      <c r="I170" s="4">
        <v>2783.08</v>
      </c>
      <c r="J170" s="4">
        <v>2</v>
      </c>
      <c r="K170" s="4" t="s">
        <v>289</v>
      </c>
    </row>
    <row r="171" spans="1:11" ht="15">
      <c r="A171" s="4">
        <v>290560</v>
      </c>
      <c r="B171" s="4" t="s">
        <v>300</v>
      </c>
      <c r="C171" s="5" t="s">
        <v>327</v>
      </c>
      <c r="D171" s="4" t="s">
        <v>358</v>
      </c>
      <c r="E171" s="4">
        <v>290800</v>
      </c>
      <c r="F171" s="4" t="s">
        <v>422</v>
      </c>
      <c r="G171" s="5" t="s">
        <v>165</v>
      </c>
      <c r="H171" s="4" t="s">
        <v>231</v>
      </c>
      <c r="I171" s="4">
        <v>891.02</v>
      </c>
      <c r="J171" s="4">
        <v>1</v>
      </c>
      <c r="K171" s="4" t="s">
        <v>289</v>
      </c>
    </row>
    <row r="172" spans="1:11" ht="15">
      <c r="A172" s="4">
        <v>290560</v>
      </c>
      <c r="B172" s="4" t="s">
        <v>300</v>
      </c>
      <c r="C172" s="5" t="s">
        <v>327</v>
      </c>
      <c r="D172" s="4" t="s">
        <v>358</v>
      </c>
      <c r="E172" s="4">
        <v>290800</v>
      </c>
      <c r="F172" s="4" t="s">
        <v>422</v>
      </c>
      <c r="G172" s="5" t="s">
        <v>159</v>
      </c>
      <c r="H172" s="4" t="s">
        <v>225</v>
      </c>
      <c r="I172" s="4">
        <v>869.98</v>
      </c>
      <c r="J172" s="4">
        <v>1</v>
      </c>
      <c r="K172" s="4" t="s">
        <v>289</v>
      </c>
    </row>
    <row r="173" spans="1:11" ht="15">
      <c r="A173" s="4">
        <v>290560</v>
      </c>
      <c r="B173" s="4" t="s">
        <v>300</v>
      </c>
      <c r="C173" s="5" t="s">
        <v>327</v>
      </c>
      <c r="D173" s="4" t="s">
        <v>358</v>
      </c>
      <c r="E173" s="4">
        <v>290800</v>
      </c>
      <c r="F173" s="4" t="s">
        <v>422</v>
      </c>
      <c r="G173" s="5" t="s">
        <v>161</v>
      </c>
      <c r="H173" s="4" t="s">
        <v>227</v>
      </c>
      <c r="I173" s="4">
        <v>1268.06</v>
      </c>
      <c r="J173" s="4">
        <v>1</v>
      </c>
      <c r="K173" s="4" t="s">
        <v>289</v>
      </c>
    </row>
    <row r="174" spans="1:11" ht="15">
      <c r="A174" s="4">
        <v>290560</v>
      </c>
      <c r="B174" s="4" t="s">
        <v>300</v>
      </c>
      <c r="C174" s="5" t="s">
        <v>327</v>
      </c>
      <c r="D174" s="4" t="s">
        <v>358</v>
      </c>
      <c r="E174" s="4">
        <v>291270</v>
      </c>
      <c r="F174" s="4" t="s">
        <v>423</v>
      </c>
      <c r="G174" s="5" t="s">
        <v>160</v>
      </c>
      <c r="H174" s="4" t="s">
        <v>226</v>
      </c>
      <c r="I174" s="4">
        <v>1391.54</v>
      </c>
      <c r="J174" s="4">
        <v>1</v>
      </c>
      <c r="K174" s="4" t="s">
        <v>289</v>
      </c>
    </row>
    <row r="175" spans="1:11" ht="15">
      <c r="A175" s="4">
        <v>290560</v>
      </c>
      <c r="B175" s="4" t="s">
        <v>300</v>
      </c>
      <c r="C175" s="5" t="s">
        <v>327</v>
      </c>
      <c r="D175" s="4" t="s">
        <v>358</v>
      </c>
      <c r="E175" s="4">
        <v>291270</v>
      </c>
      <c r="F175" s="4" t="s">
        <v>423</v>
      </c>
      <c r="G175" s="5" t="s">
        <v>167</v>
      </c>
      <c r="H175" s="4" t="s">
        <v>233</v>
      </c>
      <c r="I175" s="4">
        <v>2159.68</v>
      </c>
      <c r="J175" s="4">
        <v>2</v>
      </c>
      <c r="K175" s="4" t="s">
        <v>289</v>
      </c>
    </row>
    <row r="176" spans="1:11" ht="15">
      <c r="A176" s="4">
        <v>290560</v>
      </c>
      <c r="B176" s="4" t="s">
        <v>300</v>
      </c>
      <c r="C176" s="5" t="s">
        <v>327</v>
      </c>
      <c r="D176" s="4" t="s">
        <v>358</v>
      </c>
      <c r="E176" s="4">
        <v>292070</v>
      </c>
      <c r="F176" s="4" t="s">
        <v>424</v>
      </c>
      <c r="G176" s="5" t="s">
        <v>167</v>
      </c>
      <c r="H176" s="4" t="s">
        <v>233</v>
      </c>
      <c r="I176" s="4">
        <v>1079.84</v>
      </c>
      <c r="J176" s="4">
        <v>1</v>
      </c>
      <c r="K176" s="4" t="s">
        <v>289</v>
      </c>
    </row>
    <row r="177" spans="1:11" ht="15">
      <c r="A177" s="4">
        <v>290560</v>
      </c>
      <c r="B177" s="4" t="s">
        <v>300</v>
      </c>
      <c r="C177" s="5" t="s">
        <v>327</v>
      </c>
      <c r="D177" s="4" t="s">
        <v>358</v>
      </c>
      <c r="E177" s="4">
        <v>292070</v>
      </c>
      <c r="F177" s="4" t="s">
        <v>424</v>
      </c>
      <c r="G177" s="5" t="s">
        <v>165</v>
      </c>
      <c r="H177" s="4" t="s">
        <v>231</v>
      </c>
      <c r="I177" s="4">
        <v>891.02</v>
      </c>
      <c r="J177" s="4">
        <v>1</v>
      </c>
      <c r="K177" s="4" t="s">
        <v>289</v>
      </c>
    </row>
    <row r="178" spans="1:11" ht="15">
      <c r="A178" s="4">
        <v>290560</v>
      </c>
      <c r="B178" s="4" t="s">
        <v>300</v>
      </c>
      <c r="C178" s="5" t="s">
        <v>327</v>
      </c>
      <c r="D178" s="4" t="s">
        <v>358</v>
      </c>
      <c r="E178" s="4">
        <v>292090</v>
      </c>
      <c r="F178" s="4" t="s">
        <v>425</v>
      </c>
      <c r="G178" s="5" t="s">
        <v>160</v>
      </c>
      <c r="H178" s="4" t="s">
        <v>226</v>
      </c>
      <c r="I178" s="4">
        <v>2783.08</v>
      </c>
      <c r="J178" s="4">
        <v>2</v>
      </c>
      <c r="K178" s="4" t="s">
        <v>289</v>
      </c>
    </row>
    <row r="179" spans="1:11" ht="15">
      <c r="A179" s="4">
        <v>290560</v>
      </c>
      <c r="B179" s="4" t="s">
        <v>300</v>
      </c>
      <c r="C179" s="5" t="s">
        <v>327</v>
      </c>
      <c r="D179" s="4" t="s">
        <v>358</v>
      </c>
      <c r="E179" s="4">
        <v>292390</v>
      </c>
      <c r="F179" s="4" t="s">
        <v>426</v>
      </c>
      <c r="G179" s="5" t="s">
        <v>160</v>
      </c>
      <c r="H179" s="4" t="s">
        <v>226</v>
      </c>
      <c r="I179" s="4">
        <v>15306.94</v>
      </c>
      <c r="J179" s="4">
        <v>11</v>
      </c>
      <c r="K179" s="4" t="s">
        <v>289</v>
      </c>
    </row>
    <row r="180" spans="1:11" ht="15">
      <c r="A180" s="4">
        <v>290560</v>
      </c>
      <c r="B180" s="4" t="s">
        <v>300</v>
      </c>
      <c r="C180" s="5" t="s">
        <v>327</v>
      </c>
      <c r="D180" s="4" t="s">
        <v>358</v>
      </c>
      <c r="E180" s="4">
        <v>292390</v>
      </c>
      <c r="F180" s="4" t="s">
        <v>426</v>
      </c>
      <c r="G180" s="5" t="s">
        <v>167</v>
      </c>
      <c r="H180" s="4" t="s">
        <v>233</v>
      </c>
      <c r="I180" s="4">
        <v>3239.52</v>
      </c>
      <c r="J180" s="4">
        <v>3</v>
      </c>
      <c r="K180" s="4" t="s">
        <v>289</v>
      </c>
    </row>
    <row r="181" spans="1:11" ht="15">
      <c r="A181" s="4">
        <v>290560</v>
      </c>
      <c r="B181" s="4" t="s">
        <v>300</v>
      </c>
      <c r="C181" s="5" t="s">
        <v>327</v>
      </c>
      <c r="D181" s="4" t="s">
        <v>358</v>
      </c>
      <c r="E181" s="4">
        <v>292390</v>
      </c>
      <c r="F181" s="4" t="s">
        <v>426</v>
      </c>
      <c r="G181" s="5" t="s">
        <v>165</v>
      </c>
      <c r="H181" s="4" t="s">
        <v>231</v>
      </c>
      <c r="I181" s="4">
        <v>4455.1</v>
      </c>
      <c r="J181" s="4">
        <v>5</v>
      </c>
      <c r="K181" s="4" t="s">
        <v>289</v>
      </c>
    </row>
    <row r="182" spans="1:11" ht="15">
      <c r="A182" s="4">
        <v>290560</v>
      </c>
      <c r="B182" s="4" t="s">
        <v>300</v>
      </c>
      <c r="C182" s="5" t="s">
        <v>327</v>
      </c>
      <c r="D182" s="4" t="s">
        <v>358</v>
      </c>
      <c r="E182" s="4">
        <v>292390</v>
      </c>
      <c r="F182" s="4" t="s">
        <v>426</v>
      </c>
      <c r="G182" s="5" t="s">
        <v>163</v>
      </c>
      <c r="H182" s="4" t="s">
        <v>229</v>
      </c>
      <c r="I182" s="4">
        <v>1314.72</v>
      </c>
      <c r="J182" s="4">
        <v>3</v>
      </c>
      <c r="K182" s="4" t="s">
        <v>289</v>
      </c>
    </row>
    <row r="183" spans="1:11" ht="15">
      <c r="A183" s="4">
        <v>290750</v>
      </c>
      <c r="B183" s="4" t="s">
        <v>301</v>
      </c>
      <c r="C183" s="5" t="s">
        <v>328</v>
      </c>
      <c r="D183" s="4" t="s">
        <v>359</v>
      </c>
      <c r="E183" s="4">
        <v>290070</v>
      </c>
      <c r="F183" s="4" t="s">
        <v>391</v>
      </c>
      <c r="G183" s="5" t="s">
        <v>165</v>
      </c>
      <c r="H183" s="4" t="s">
        <v>231</v>
      </c>
      <c r="I183" s="4">
        <v>891.02</v>
      </c>
      <c r="J183" s="4">
        <v>1</v>
      </c>
      <c r="K183" s="4" t="s">
        <v>289</v>
      </c>
    </row>
    <row r="184" spans="1:11" ht="15">
      <c r="A184" s="4">
        <v>290750</v>
      </c>
      <c r="B184" s="4" t="s">
        <v>301</v>
      </c>
      <c r="C184" s="5" t="s">
        <v>328</v>
      </c>
      <c r="D184" s="4" t="s">
        <v>359</v>
      </c>
      <c r="E184" s="4">
        <v>290070</v>
      </c>
      <c r="F184" s="4" t="s">
        <v>391</v>
      </c>
      <c r="G184" s="5" t="s">
        <v>159</v>
      </c>
      <c r="H184" s="4" t="s">
        <v>225</v>
      </c>
      <c r="I184" s="4">
        <v>869.98</v>
      </c>
      <c r="J184" s="4">
        <v>1</v>
      </c>
      <c r="K184" s="4" t="s">
        <v>289</v>
      </c>
    </row>
    <row r="185" spans="1:11" ht="15">
      <c r="A185" s="4">
        <v>290750</v>
      </c>
      <c r="B185" s="4" t="s">
        <v>301</v>
      </c>
      <c r="C185" s="5" t="s">
        <v>328</v>
      </c>
      <c r="D185" s="4" t="s">
        <v>359</v>
      </c>
      <c r="E185" s="4">
        <v>290750</v>
      </c>
      <c r="F185" s="4" t="s">
        <v>301</v>
      </c>
      <c r="G185" s="5" t="s">
        <v>160</v>
      </c>
      <c r="H185" s="4" t="s">
        <v>226</v>
      </c>
      <c r="I185" s="4">
        <v>2783.08</v>
      </c>
      <c r="J185" s="4">
        <v>2</v>
      </c>
      <c r="K185" s="4" t="s">
        <v>289</v>
      </c>
    </row>
    <row r="186" spans="1:11" ht="15">
      <c r="A186" s="4">
        <v>290750</v>
      </c>
      <c r="B186" s="4" t="s">
        <v>301</v>
      </c>
      <c r="C186" s="5" t="s">
        <v>328</v>
      </c>
      <c r="D186" s="4" t="s">
        <v>359</v>
      </c>
      <c r="E186" s="4">
        <v>290750</v>
      </c>
      <c r="F186" s="4" t="s">
        <v>301</v>
      </c>
      <c r="G186" s="5" t="s">
        <v>159</v>
      </c>
      <c r="H186" s="4" t="s">
        <v>225</v>
      </c>
      <c r="I186" s="4">
        <v>869.98</v>
      </c>
      <c r="J186" s="4">
        <v>1</v>
      </c>
      <c r="K186" s="4" t="s">
        <v>289</v>
      </c>
    </row>
    <row r="187" spans="1:11" ht="15">
      <c r="A187" s="4">
        <v>290750</v>
      </c>
      <c r="B187" s="4" t="s">
        <v>301</v>
      </c>
      <c r="C187" s="5" t="s">
        <v>328</v>
      </c>
      <c r="D187" s="4" t="s">
        <v>359</v>
      </c>
      <c r="E187" s="4">
        <v>290750</v>
      </c>
      <c r="F187" s="4" t="s">
        <v>301</v>
      </c>
      <c r="G187" s="5" t="s">
        <v>163</v>
      </c>
      <c r="H187" s="4" t="s">
        <v>229</v>
      </c>
      <c r="I187" s="4">
        <v>438.24</v>
      </c>
      <c r="J187" s="4">
        <v>1</v>
      </c>
      <c r="K187" s="4" t="s">
        <v>289</v>
      </c>
    </row>
    <row r="188" spans="1:11" ht="15">
      <c r="A188" s="4">
        <v>290750</v>
      </c>
      <c r="B188" s="4" t="s">
        <v>301</v>
      </c>
      <c r="C188" s="5" t="s">
        <v>328</v>
      </c>
      <c r="D188" s="4" t="s">
        <v>359</v>
      </c>
      <c r="E188" s="4">
        <v>290750</v>
      </c>
      <c r="F188" s="4" t="s">
        <v>301</v>
      </c>
      <c r="G188" s="5" t="s">
        <v>161</v>
      </c>
      <c r="H188" s="4" t="s">
        <v>227</v>
      </c>
      <c r="I188" s="4">
        <v>11412.54</v>
      </c>
      <c r="J188" s="4">
        <v>9</v>
      </c>
      <c r="K188" s="4" t="s">
        <v>289</v>
      </c>
    </row>
    <row r="189" spans="1:11" ht="15">
      <c r="A189" s="4">
        <v>290750</v>
      </c>
      <c r="B189" s="4" t="s">
        <v>301</v>
      </c>
      <c r="C189" s="5" t="s">
        <v>328</v>
      </c>
      <c r="D189" s="4" t="s">
        <v>359</v>
      </c>
      <c r="E189" s="4">
        <v>291590</v>
      </c>
      <c r="F189" s="4" t="s">
        <v>427</v>
      </c>
      <c r="G189" s="5" t="s">
        <v>160</v>
      </c>
      <c r="H189" s="4" t="s">
        <v>226</v>
      </c>
      <c r="I189" s="4">
        <v>1391.54</v>
      </c>
      <c r="J189" s="4">
        <v>1</v>
      </c>
      <c r="K189" s="4" t="s">
        <v>289</v>
      </c>
    </row>
    <row r="190" spans="1:11" ht="15">
      <c r="A190" s="4">
        <v>290750</v>
      </c>
      <c r="B190" s="4" t="s">
        <v>301</v>
      </c>
      <c r="C190" s="5" t="s">
        <v>328</v>
      </c>
      <c r="D190" s="4" t="s">
        <v>359</v>
      </c>
      <c r="E190" s="4">
        <v>291790</v>
      </c>
      <c r="F190" s="4" t="s">
        <v>411</v>
      </c>
      <c r="G190" s="5" t="s">
        <v>160</v>
      </c>
      <c r="H190" s="4" t="s">
        <v>226</v>
      </c>
      <c r="I190" s="4">
        <v>1391.54</v>
      </c>
      <c r="J190" s="4">
        <v>1</v>
      </c>
      <c r="K190" s="4" t="s">
        <v>289</v>
      </c>
    </row>
    <row r="191" spans="1:11" ht="15">
      <c r="A191" s="4">
        <v>290750</v>
      </c>
      <c r="B191" s="4" t="s">
        <v>301</v>
      </c>
      <c r="C191" s="5" t="s">
        <v>328</v>
      </c>
      <c r="D191" s="4" t="s">
        <v>359</v>
      </c>
      <c r="E191" s="4">
        <v>292410</v>
      </c>
      <c r="F191" s="4" t="s">
        <v>428</v>
      </c>
      <c r="G191" s="5" t="s">
        <v>160</v>
      </c>
      <c r="H191" s="4" t="s">
        <v>226</v>
      </c>
      <c r="I191" s="4">
        <v>1391.54</v>
      </c>
      <c r="J191" s="4">
        <v>1</v>
      </c>
      <c r="K191" s="4" t="s">
        <v>289</v>
      </c>
    </row>
    <row r="192" spans="1:11" ht="15">
      <c r="A192" s="4">
        <v>290840</v>
      </c>
      <c r="B192" s="4" t="s">
        <v>302</v>
      </c>
      <c r="C192" s="5" t="s">
        <v>329</v>
      </c>
      <c r="D192" s="4" t="s">
        <v>360</v>
      </c>
      <c r="E192" s="4">
        <v>290040</v>
      </c>
      <c r="F192" s="4" t="s">
        <v>429</v>
      </c>
      <c r="G192" s="5" t="s">
        <v>159</v>
      </c>
      <c r="H192" s="4" t="s">
        <v>225</v>
      </c>
      <c r="I192" s="4">
        <v>1739.96</v>
      </c>
      <c r="J192" s="4">
        <v>2</v>
      </c>
      <c r="K192" s="4" t="s">
        <v>289</v>
      </c>
    </row>
    <row r="193" spans="1:11" ht="15">
      <c r="A193" s="4">
        <v>290840</v>
      </c>
      <c r="B193" s="4" t="s">
        <v>302</v>
      </c>
      <c r="C193" s="5" t="s">
        <v>329</v>
      </c>
      <c r="D193" s="4" t="s">
        <v>360</v>
      </c>
      <c r="E193" s="4">
        <v>290040</v>
      </c>
      <c r="F193" s="4" t="s">
        <v>429</v>
      </c>
      <c r="G193" s="5" t="s">
        <v>183</v>
      </c>
      <c r="H193" s="4" t="s">
        <v>249</v>
      </c>
      <c r="I193" s="4">
        <v>449.2</v>
      </c>
      <c r="J193" s="4">
        <v>1</v>
      </c>
      <c r="K193" s="4" t="s">
        <v>289</v>
      </c>
    </row>
    <row r="194" spans="1:11" ht="15">
      <c r="A194" s="4">
        <v>290840</v>
      </c>
      <c r="B194" s="4" t="s">
        <v>302</v>
      </c>
      <c r="C194" s="5" t="s">
        <v>329</v>
      </c>
      <c r="D194" s="4" t="s">
        <v>360</v>
      </c>
      <c r="E194" s="4">
        <v>290040</v>
      </c>
      <c r="F194" s="4" t="s">
        <v>429</v>
      </c>
      <c r="G194" s="5" t="s">
        <v>594</v>
      </c>
      <c r="H194" s="4" t="s">
        <v>609</v>
      </c>
      <c r="I194" s="4">
        <v>372.89</v>
      </c>
      <c r="J194" s="4">
        <v>1</v>
      </c>
      <c r="K194" s="4" t="s">
        <v>289</v>
      </c>
    </row>
    <row r="195" spans="1:11" ht="15">
      <c r="A195" s="4">
        <v>290840</v>
      </c>
      <c r="B195" s="4" t="s">
        <v>302</v>
      </c>
      <c r="C195" s="5" t="s">
        <v>329</v>
      </c>
      <c r="D195" s="4" t="s">
        <v>360</v>
      </c>
      <c r="E195" s="4">
        <v>290210</v>
      </c>
      <c r="F195" s="4" t="s">
        <v>406</v>
      </c>
      <c r="G195" s="5" t="s">
        <v>160</v>
      </c>
      <c r="H195" s="4" t="s">
        <v>226</v>
      </c>
      <c r="I195" s="4">
        <v>1391.54</v>
      </c>
      <c r="J195" s="4">
        <v>1</v>
      </c>
      <c r="K195" s="4" t="s">
        <v>289</v>
      </c>
    </row>
    <row r="196" spans="1:11" ht="15">
      <c r="A196" s="4">
        <v>290840</v>
      </c>
      <c r="B196" s="4" t="s">
        <v>302</v>
      </c>
      <c r="C196" s="5" t="s">
        <v>329</v>
      </c>
      <c r="D196" s="4" t="s">
        <v>360</v>
      </c>
      <c r="E196" s="4">
        <v>290210</v>
      </c>
      <c r="F196" s="4" t="s">
        <v>406</v>
      </c>
      <c r="G196" s="5" t="s">
        <v>165</v>
      </c>
      <c r="H196" s="4" t="s">
        <v>231</v>
      </c>
      <c r="I196" s="4">
        <v>1782.04</v>
      </c>
      <c r="J196" s="4">
        <v>2</v>
      </c>
      <c r="K196" s="4" t="s">
        <v>289</v>
      </c>
    </row>
    <row r="197" spans="1:11" ht="15">
      <c r="A197" s="4">
        <v>290840</v>
      </c>
      <c r="B197" s="4" t="s">
        <v>302</v>
      </c>
      <c r="C197" s="5" t="s">
        <v>329</v>
      </c>
      <c r="D197" s="4" t="s">
        <v>360</v>
      </c>
      <c r="E197" s="4">
        <v>290327</v>
      </c>
      <c r="F197" s="4" t="s">
        <v>430</v>
      </c>
      <c r="G197" s="5" t="s">
        <v>165</v>
      </c>
      <c r="H197" s="4" t="s">
        <v>231</v>
      </c>
      <c r="I197" s="4">
        <v>891.02</v>
      </c>
      <c r="J197" s="4">
        <v>1</v>
      </c>
      <c r="K197" s="4" t="s">
        <v>289</v>
      </c>
    </row>
    <row r="198" spans="1:11" ht="15">
      <c r="A198" s="4">
        <v>290840</v>
      </c>
      <c r="B198" s="4" t="s">
        <v>302</v>
      </c>
      <c r="C198" s="5" t="s">
        <v>329</v>
      </c>
      <c r="D198" s="4" t="s">
        <v>360</v>
      </c>
      <c r="E198" s="4">
        <v>290327</v>
      </c>
      <c r="F198" s="4" t="s">
        <v>430</v>
      </c>
      <c r="G198" s="5" t="s">
        <v>159</v>
      </c>
      <c r="H198" s="4" t="s">
        <v>225</v>
      </c>
      <c r="I198" s="4">
        <v>1739.96</v>
      </c>
      <c r="J198" s="4">
        <v>2</v>
      </c>
      <c r="K198" s="4" t="s">
        <v>289</v>
      </c>
    </row>
    <row r="199" spans="1:11" ht="15">
      <c r="A199" s="4">
        <v>290840</v>
      </c>
      <c r="B199" s="4" t="s">
        <v>302</v>
      </c>
      <c r="C199" s="5" t="s">
        <v>329</v>
      </c>
      <c r="D199" s="4" t="s">
        <v>360</v>
      </c>
      <c r="E199" s="4">
        <v>290327</v>
      </c>
      <c r="F199" s="4" t="s">
        <v>430</v>
      </c>
      <c r="G199" s="5" t="s">
        <v>161</v>
      </c>
      <c r="H199" s="4" t="s">
        <v>227</v>
      </c>
      <c r="I199" s="4">
        <v>1268.06</v>
      </c>
      <c r="J199" s="4">
        <v>1</v>
      </c>
      <c r="K199" s="4" t="s">
        <v>289</v>
      </c>
    </row>
    <row r="200" spans="1:11" ht="15">
      <c r="A200" s="4">
        <v>290840</v>
      </c>
      <c r="B200" s="4" t="s">
        <v>302</v>
      </c>
      <c r="C200" s="5" t="s">
        <v>329</v>
      </c>
      <c r="D200" s="4" t="s">
        <v>360</v>
      </c>
      <c r="E200" s="4">
        <v>290360</v>
      </c>
      <c r="F200" s="4" t="s">
        <v>431</v>
      </c>
      <c r="G200" s="5" t="s">
        <v>168</v>
      </c>
      <c r="H200" s="4" t="s">
        <v>234</v>
      </c>
      <c r="I200" s="4">
        <v>1119.74</v>
      </c>
      <c r="J200" s="4">
        <v>1</v>
      </c>
      <c r="K200" s="4" t="s">
        <v>289</v>
      </c>
    </row>
    <row r="201" spans="1:11" ht="15">
      <c r="A201" s="4">
        <v>290840</v>
      </c>
      <c r="B201" s="4" t="s">
        <v>302</v>
      </c>
      <c r="C201" s="5" t="s">
        <v>329</v>
      </c>
      <c r="D201" s="4" t="s">
        <v>360</v>
      </c>
      <c r="E201" s="4">
        <v>290360</v>
      </c>
      <c r="F201" s="4" t="s">
        <v>431</v>
      </c>
      <c r="G201" s="5" t="s">
        <v>165</v>
      </c>
      <c r="H201" s="4" t="s">
        <v>231</v>
      </c>
      <c r="I201" s="4">
        <v>1782.04</v>
      </c>
      <c r="J201" s="4">
        <v>2</v>
      </c>
      <c r="K201" s="4" t="s">
        <v>289</v>
      </c>
    </row>
    <row r="202" spans="1:11" ht="15">
      <c r="A202" s="4">
        <v>290840</v>
      </c>
      <c r="B202" s="4" t="s">
        <v>302</v>
      </c>
      <c r="C202" s="5" t="s">
        <v>329</v>
      </c>
      <c r="D202" s="4" t="s">
        <v>360</v>
      </c>
      <c r="E202" s="4">
        <v>290360</v>
      </c>
      <c r="F202" s="4" t="s">
        <v>431</v>
      </c>
      <c r="G202" s="5" t="s">
        <v>161</v>
      </c>
      <c r="H202" s="4" t="s">
        <v>227</v>
      </c>
      <c r="I202" s="4">
        <v>1268.06</v>
      </c>
      <c r="J202" s="4">
        <v>1</v>
      </c>
      <c r="K202" s="4" t="s">
        <v>289</v>
      </c>
    </row>
    <row r="203" spans="1:11" ht="15">
      <c r="A203" s="4">
        <v>290840</v>
      </c>
      <c r="B203" s="4" t="s">
        <v>302</v>
      </c>
      <c r="C203" s="5" t="s">
        <v>329</v>
      </c>
      <c r="D203" s="4" t="s">
        <v>360</v>
      </c>
      <c r="E203" s="4">
        <v>290840</v>
      </c>
      <c r="F203" s="4" t="s">
        <v>302</v>
      </c>
      <c r="G203" s="5" t="s">
        <v>194</v>
      </c>
      <c r="H203" s="4" t="s">
        <v>260</v>
      </c>
      <c r="I203" s="4">
        <v>508.24</v>
      </c>
      <c r="J203" s="4">
        <v>1</v>
      </c>
      <c r="K203" s="4" t="s">
        <v>289</v>
      </c>
    </row>
    <row r="204" spans="1:11" ht="15">
      <c r="A204" s="4">
        <v>290840</v>
      </c>
      <c r="B204" s="4" t="s">
        <v>302</v>
      </c>
      <c r="C204" s="5" t="s">
        <v>329</v>
      </c>
      <c r="D204" s="4" t="s">
        <v>360</v>
      </c>
      <c r="E204" s="4">
        <v>290840</v>
      </c>
      <c r="F204" s="4" t="s">
        <v>302</v>
      </c>
      <c r="G204" s="5" t="s">
        <v>164</v>
      </c>
      <c r="H204" s="4" t="s">
        <v>230</v>
      </c>
      <c r="I204" s="4">
        <v>1263.76</v>
      </c>
      <c r="J204" s="4">
        <v>2</v>
      </c>
      <c r="K204" s="4" t="s">
        <v>289</v>
      </c>
    </row>
    <row r="205" spans="1:11" ht="15">
      <c r="A205" s="4">
        <v>290840</v>
      </c>
      <c r="B205" s="4" t="s">
        <v>302</v>
      </c>
      <c r="C205" s="5" t="s">
        <v>329</v>
      </c>
      <c r="D205" s="4" t="s">
        <v>360</v>
      </c>
      <c r="E205" s="4">
        <v>290840</v>
      </c>
      <c r="F205" s="4" t="s">
        <v>302</v>
      </c>
      <c r="G205" s="5" t="s">
        <v>165</v>
      </c>
      <c r="H205" s="4" t="s">
        <v>231</v>
      </c>
      <c r="I205" s="4">
        <v>5346.12</v>
      </c>
      <c r="J205" s="4">
        <v>6</v>
      </c>
      <c r="K205" s="4" t="s">
        <v>289</v>
      </c>
    </row>
    <row r="206" spans="1:11" ht="15">
      <c r="A206" s="4">
        <v>290840</v>
      </c>
      <c r="B206" s="4" t="s">
        <v>302</v>
      </c>
      <c r="C206" s="5" t="s">
        <v>329</v>
      </c>
      <c r="D206" s="4" t="s">
        <v>360</v>
      </c>
      <c r="E206" s="4">
        <v>290840</v>
      </c>
      <c r="F206" s="4" t="s">
        <v>302</v>
      </c>
      <c r="G206" s="5" t="s">
        <v>159</v>
      </c>
      <c r="H206" s="4" t="s">
        <v>225</v>
      </c>
      <c r="I206" s="4">
        <v>5219.88</v>
      </c>
      <c r="J206" s="4">
        <v>6</v>
      </c>
      <c r="K206" s="4" t="s">
        <v>289</v>
      </c>
    </row>
    <row r="207" spans="1:11" ht="15">
      <c r="A207" s="4">
        <v>290840</v>
      </c>
      <c r="B207" s="4" t="s">
        <v>302</v>
      </c>
      <c r="C207" s="5" t="s">
        <v>329</v>
      </c>
      <c r="D207" s="4" t="s">
        <v>360</v>
      </c>
      <c r="E207" s="4">
        <v>290840</v>
      </c>
      <c r="F207" s="4" t="s">
        <v>302</v>
      </c>
      <c r="G207" s="5" t="s">
        <v>163</v>
      </c>
      <c r="H207" s="4" t="s">
        <v>229</v>
      </c>
      <c r="I207" s="4">
        <v>438.24</v>
      </c>
      <c r="J207" s="4">
        <v>1</v>
      </c>
      <c r="K207" s="4" t="s">
        <v>289</v>
      </c>
    </row>
    <row r="208" spans="1:11" ht="15">
      <c r="A208" s="4">
        <v>290840</v>
      </c>
      <c r="B208" s="4" t="s">
        <v>302</v>
      </c>
      <c r="C208" s="5" t="s">
        <v>329</v>
      </c>
      <c r="D208" s="4" t="s">
        <v>360</v>
      </c>
      <c r="E208" s="4">
        <v>290840</v>
      </c>
      <c r="F208" s="4" t="s">
        <v>302</v>
      </c>
      <c r="G208" s="5" t="s">
        <v>161</v>
      </c>
      <c r="H208" s="4" t="s">
        <v>227</v>
      </c>
      <c r="I208" s="4">
        <v>2536.12</v>
      </c>
      <c r="J208" s="4">
        <v>2</v>
      </c>
      <c r="K208" s="4" t="s">
        <v>289</v>
      </c>
    </row>
    <row r="209" spans="1:11" ht="15">
      <c r="A209" s="4">
        <v>290840</v>
      </c>
      <c r="B209" s="4" t="s">
        <v>302</v>
      </c>
      <c r="C209" s="5" t="s">
        <v>329</v>
      </c>
      <c r="D209" s="4" t="s">
        <v>360</v>
      </c>
      <c r="E209" s="4">
        <v>291125</v>
      </c>
      <c r="F209" s="4" t="s">
        <v>432</v>
      </c>
      <c r="G209" s="5" t="s">
        <v>165</v>
      </c>
      <c r="H209" s="4" t="s">
        <v>231</v>
      </c>
      <c r="I209" s="4">
        <v>891.02</v>
      </c>
      <c r="J209" s="4">
        <v>1</v>
      </c>
      <c r="K209" s="4" t="s">
        <v>289</v>
      </c>
    </row>
    <row r="210" spans="1:11" ht="15">
      <c r="A210" s="4">
        <v>290840</v>
      </c>
      <c r="B210" s="4" t="s">
        <v>302</v>
      </c>
      <c r="C210" s="5" t="s">
        <v>329</v>
      </c>
      <c r="D210" s="4" t="s">
        <v>360</v>
      </c>
      <c r="E210" s="4">
        <v>291330</v>
      </c>
      <c r="F210" s="4" t="s">
        <v>433</v>
      </c>
      <c r="G210" s="5" t="s">
        <v>160</v>
      </c>
      <c r="H210" s="4" t="s">
        <v>226</v>
      </c>
      <c r="I210" s="4">
        <v>1391.54</v>
      </c>
      <c r="J210" s="4">
        <v>1</v>
      </c>
      <c r="K210" s="4" t="s">
        <v>289</v>
      </c>
    </row>
    <row r="211" spans="1:11" ht="15">
      <c r="A211" s="4">
        <v>290840</v>
      </c>
      <c r="B211" s="4" t="s">
        <v>302</v>
      </c>
      <c r="C211" s="5" t="s">
        <v>329</v>
      </c>
      <c r="D211" s="4" t="s">
        <v>360</v>
      </c>
      <c r="E211" s="4">
        <v>291330</v>
      </c>
      <c r="F211" s="4" t="s">
        <v>433</v>
      </c>
      <c r="G211" s="5" t="s">
        <v>159</v>
      </c>
      <c r="H211" s="4" t="s">
        <v>225</v>
      </c>
      <c r="I211" s="4">
        <v>869.98</v>
      </c>
      <c r="J211" s="4">
        <v>1</v>
      </c>
      <c r="K211" s="4" t="s">
        <v>289</v>
      </c>
    </row>
    <row r="212" spans="1:11" ht="15">
      <c r="A212" s="4">
        <v>290840</v>
      </c>
      <c r="B212" s="4" t="s">
        <v>302</v>
      </c>
      <c r="C212" s="5" t="s">
        <v>329</v>
      </c>
      <c r="D212" s="4" t="s">
        <v>360</v>
      </c>
      <c r="E212" s="4">
        <v>291700</v>
      </c>
      <c r="F212" s="4" t="s">
        <v>34</v>
      </c>
      <c r="G212" s="5" t="s">
        <v>165</v>
      </c>
      <c r="H212" s="4" t="s">
        <v>231</v>
      </c>
      <c r="I212" s="4">
        <v>891.02</v>
      </c>
      <c r="J212" s="4">
        <v>1</v>
      </c>
      <c r="K212" s="4" t="s">
        <v>289</v>
      </c>
    </row>
    <row r="213" spans="1:11" ht="15">
      <c r="A213" s="4">
        <v>290840</v>
      </c>
      <c r="B213" s="4" t="s">
        <v>302</v>
      </c>
      <c r="C213" s="5" t="s">
        <v>329</v>
      </c>
      <c r="D213" s="4" t="s">
        <v>360</v>
      </c>
      <c r="E213" s="4">
        <v>291750</v>
      </c>
      <c r="F213" s="4" t="s">
        <v>35</v>
      </c>
      <c r="G213" s="5" t="s">
        <v>161</v>
      </c>
      <c r="H213" s="4" t="s">
        <v>227</v>
      </c>
      <c r="I213" s="4">
        <v>1268.06</v>
      </c>
      <c r="J213" s="4">
        <v>1</v>
      </c>
      <c r="K213" s="4" t="s">
        <v>289</v>
      </c>
    </row>
    <row r="214" spans="1:11" ht="15">
      <c r="A214" s="4">
        <v>290840</v>
      </c>
      <c r="B214" s="4" t="s">
        <v>302</v>
      </c>
      <c r="C214" s="5" t="s">
        <v>329</v>
      </c>
      <c r="D214" s="4" t="s">
        <v>360</v>
      </c>
      <c r="E214" s="4">
        <v>291850</v>
      </c>
      <c r="F214" s="4" t="s">
        <v>434</v>
      </c>
      <c r="G214" s="5" t="s">
        <v>160</v>
      </c>
      <c r="H214" s="4" t="s">
        <v>226</v>
      </c>
      <c r="I214" s="4">
        <v>1391.54</v>
      </c>
      <c r="J214" s="4">
        <v>1</v>
      </c>
      <c r="K214" s="4" t="s">
        <v>289</v>
      </c>
    </row>
    <row r="215" spans="1:11" ht="15">
      <c r="A215" s="4">
        <v>290840</v>
      </c>
      <c r="B215" s="4" t="s">
        <v>302</v>
      </c>
      <c r="C215" s="5" t="s">
        <v>329</v>
      </c>
      <c r="D215" s="4" t="s">
        <v>360</v>
      </c>
      <c r="E215" s="4">
        <v>291910</v>
      </c>
      <c r="F215" s="4" t="s">
        <v>435</v>
      </c>
      <c r="G215" s="5" t="s">
        <v>168</v>
      </c>
      <c r="H215" s="4" t="s">
        <v>234</v>
      </c>
      <c r="I215" s="4">
        <v>1119.74</v>
      </c>
      <c r="J215" s="4">
        <v>1</v>
      </c>
      <c r="K215" s="4" t="s">
        <v>289</v>
      </c>
    </row>
    <row r="216" spans="1:11" ht="15">
      <c r="A216" s="4">
        <v>290840</v>
      </c>
      <c r="B216" s="4" t="s">
        <v>302</v>
      </c>
      <c r="C216" s="5" t="s">
        <v>329</v>
      </c>
      <c r="D216" s="4" t="s">
        <v>360</v>
      </c>
      <c r="E216" s="4">
        <v>291910</v>
      </c>
      <c r="F216" s="4" t="s">
        <v>435</v>
      </c>
      <c r="G216" s="5" t="s">
        <v>165</v>
      </c>
      <c r="H216" s="4" t="s">
        <v>231</v>
      </c>
      <c r="I216" s="4">
        <v>891.02</v>
      </c>
      <c r="J216" s="4">
        <v>1</v>
      </c>
      <c r="K216" s="4" t="s">
        <v>289</v>
      </c>
    </row>
    <row r="217" spans="1:11" ht="15">
      <c r="A217" s="4">
        <v>290840</v>
      </c>
      <c r="B217" s="4" t="s">
        <v>302</v>
      </c>
      <c r="C217" s="5" t="s">
        <v>329</v>
      </c>
      <c r="D217" s="4" t="s">
        <v>360</v>
      </c>
      <c r="E217" s="4">
        <v>291910</v>
      </c>
      <c r="F217" s="4" t="s">
        <v>435</v>
      </c>
      <c r="G217" s="5" t="s">
        <v>159</v>
      </c>
      <c r="H217" s="4" t="s">
        <v>225</v>
      </c>
      <c r="I217" s="4">
        <v>869.98</v>
      </c>
      <c r="J217" s="4">
        <v>1</v>
      </c>
      <c r="K217" s="4" t="s">
        <v>289</v>
      </c>
    </row>
    <row r="218" spans="1:11" ht="15">
      <c r="A218" s="4">
        <v>290840</v>
      </c>
      <c r="B218" s="4" t="s">
        <v>302</v>
      </c>
      <c r="C218" s="5" t="s">
        <v>329</v>
      </c>
      <c r="D218" s="4" t="s">
        <v>360</v>
      </c>
      <c r="E218" s="4">
        <v>292580</v>
      </c>
      <c r="F218" s="4" t="s">
        <v>436</v>
      </c>
      <c r="G218" s="5" t="s">
        <v>160</v>
      </c>
      <c r="H218" s="4" t="s">
        <v>226</v>
      </c>
      <c r="I218" s="4">
        <v>1391.54</v>
      </c>
      <c r="J218" s="4">
        <v>1</v>
      </c>
      <c r="K218" s="4" t="s">
        <v>289</v>
      </c>
    </row>
    <row r="219" spans="1:11" ht="15">
      <c r="A219" s="4">
        <v>290840</v>
      </c>
      <c r="B219" s="4" t="s">
        <v>302</v>
      </c>
      <c r="C219" s="5" t="s">
        <v>329</v>
      </c>
      <c r="D219" s="4" t="s">
        <v>360</v>
      </c>
      <c r="E219" s="4">
        <v>292580</v>
      </c>
      <c r="F219" s="4" t="s">
        <v>436</v>
      </c>
      <c r="G219" s="5" t="s">
        <v>165</v>
      </c>
      <c r="H219" s="4" t="s">
        <v>231</v>
      </c>
      <c r="I219" s="4">
        <v>891.02</v>
      </c>
      <c r="J219" s="4">
        <v>1</v>
      </c>
      <c r="K219" s="4" t="s">
        <v>289</v>
      </c>
    </row>
    <row r="220" spans="1:11" ht="15">
      <c r="A220" s="4">
        <v>290840</v>
      </c>
      <c r="B220" s="4" t="s">
        <v>302</v>
      </c>
      <c r="C220" s="5" t="s">
        <v>329</v>
      </c>
      <c r="D220" s="4" t="s">
        <v>360</v>
      </c>
      <c r="E220" s="4">
        <v>292580</v>
      </c>
      <c r="F220" s="4" t="s">
        <v>436</v>
      </c>
      <c r="G220" s="5" t="s">
        <v>159</v>
      </c>
      <c r="H220" s="4" t="s">
        <v>225</v>
      </c>
      <c r="I220" s="4">
        <v>2609.94</v>
      </c>
      <c r="J220" s="4">
        <v>3</v>
      </c>
      <c r="K220" s="4" t="s">
        <v>289</v>
      </c>
    </row>
    <row r="221" spans="1:11" ht="15">
      <c r="A221" s="4">
        <v>290840</v>
      </c>
      <c r="B221" s="4" t="s">
        <v>302</v>
      </c>
      <c r="C221" s="5" t="s">
        <v>329</v>
      </c>
      <c r="D221" s="4" t="s">
        <v>360</v>
      </c>
      <c r="E221" s="4">
        <v>292580</v>
      </c>
      <c r="F221" s="4" t="s">
        <v>436</v>
      </c>
      <c r="G221" s="5" t="s">
        <v>163</v>
      </c>
      <c r="H221" s="4" t="s">
        <v>229</v>
      </c>
      <c r="I221" s="4">
        <v>438.24</v>
      </c>
      <c r="J221" s="4">
        <v>1</v>
      </c>
      <c r="K221" s="4" t="s">
        <v>289</v>
      </c>
    </row>
    <row r="222" spans="1:11" ht="15">
      <c r="A222" s="4">
        <v>290840</v>
      </c>
      <c r="B222" s="4" t="s">
        <v>302</v>
      </c>
      <c r="C222" s="5" t="s">
        <v>329</v>
      </c>
      <c r="D222" s="4" t="s">
        <v>360</v>
      </c>
      <c r="E222" s="4">
        <v>292580</v>
      </c>
      <c r="F222" s="4" t="s">
        <v>436</v>
      </c>
      <c r="G222" s="5" t="s">
        <v>161</v>
      </c>
      <c r="H222" s="4" t="s">
        <v>227</v>
      </c>
      <c r="I222" s="4">
        <v>2536.12</v>
      </c>
      <c r="J222" s="4">
        <v>2</v>
      </c>
      <c r="K222" s="4" t="s">
        <v>289</v>
      </c>
    </row>
    <row r="223" spans="1:11" ht="15">
      <c r="A223" s="4">
        <v>290840</v>
      </c>
      <c r="B223" s="4" t="s">
        <v>302</v>
      </c>
      <c r="C223" s="5" t="s">
        <v>329</v>
      </c>
      <c r="D223" s="4" t="s">
        <v>360</v>
      </c>
      <c r="E223" s="4">
        <v>292610</v>
      </c>
      <c r="F223" s="4" t="s">
        <v>437</v>
      </c>
      <c r="G223" s="5" t="s">
        <v>167</v>
      </c>
      <c r="H223" s="4" t="s">
        <v>233</v>
      </c>
      <c r="I223" s="4">
        <v>2159.68</v>
      </c>
      <c r="J223" s="4">
        <v>2</v>
      </c>
      <c r="K223" s="4" t="s">
        <v>289</v>
      </c>
    </row>
    <row r="224" spans="1:11" ht="15">
      <c r="A224" s="4">
        <v>290840</v>
      </c>
      <c r="B224" s="4" t="s">
        <v>302</v>
      </c>
      <c r="C224" s="5" t="s">
        <v>329</v>
      </c>
      <c r="D224" s="4" t="s">
        <v>360</v>
      </c>
      <c r="E224" s="4">
        <v>292610</v>
      </c>
      <c r="F224" s="4" t="s">
        <v>437</v>
      </c>
      <c r="G224" s="5" t="s">
        <v>165</v>
      </c>
      <c r="H224" s="4" t="s">
        <v>231</v>
      </c>
      <c r="I224" s="4">
        <v>2673.06</v>
      </c>
      <c r="J224" s="4">
        <v>3</v>
      </c>
      <c r="K224" s="4" t="s">
        <v>289</v>
      </c>
    </row>
    <row r="225" spans="1:11" ht="15">
      <c r="A225" s="4">
        <v>290840</v>
      </c>
      <c r="B225" s="4" t="s">
        <v>302</v>
      </c>
      <c r="C225" s="5" t="s">
        <v>329</v>
      </c>
      <c r="D225" s="4" t="s">
        <v>360</v>
      </c>
      <c r="E225" s="4">
        <v>292610</v>
      </c>
      <c r="F225" s="4" t="s">
        <v>437</v>
      </c>
      <c r="G225" s="5" t="s">
        <v>183</v>
      </c>
      <c r="H225" s="4" t="s">
        <v>249</v>
      </c>
      <c r="I225" s="4">
        <v>449.2</v>
      </c>
      <c r="J225" s="4">
        <v>1</v>
      </c>
      <c r="K225" s="4" t="s">
        <v>289</v>
      </c>
    </row>
    <row r="226" spans="1:11" ht="15">
      <c r="A226" s="4">
        <v>290840</v>
      </c>
      <c r="B226" s="4" t="s">
        <v>302</v>
      </c>
      <c r="C226" s="5" t="s">
        <v>329</v>
      </c>
      <c r="D226" s="4" t="s">
        <v>360</v>
      </c>
      <c r="E226" s="4">
        <v>292630</v>
      </c>
      <c r="F226" s="4" t="s">
        <v>438</v>
      </c>
      <c r="G226" s="5" t="s">
        <v>160</v>
      </c>
      <c r="H226" s="4" t="s">
        <v>226</v>
      </c>
      <c r="I226" s="4">
        <v>2783.08</v>
      </c>
      <c r="J226" s="4">
        <v>2</v>
      </c>
      <c r="K226" s="4" t="s">
        <v>289</v>
      </c>
    </row>
    <row r="227" spans="1:11" ht="15">
      <c r="A227" s="4">
        <v>290840</v>
      </c>
      <c r="B227" s="4" t="s">
        <v>302</v>
      </c>
      <c r="C227" s="5" t="s">
        <v>329</v>
      </c>
      <c r="D227" s="4" t="s">
        <v>360</v>
      </c>
      <c r="E227" s="4">
        <v>292630</v>
      </c>
      <c r="F227" s="4" t="s">
        <v>438</v>
      </c>
      <c r="G227" s="5" t="s">
        <v>161</v>
      </c>
      <c r="H227" s="4" t="s">
        <v>227</v>
      </c>
      <c r="I227" s="4">
        <v>2536.12</v>
      </c>
      <c r="J227" s="4">
        <v>2</v>
      </c>
      <c r="K227" s="4" t="s">
        <v>289</v>
      </c>
    </row>
    <row r="228" spans="1:11" ht="15">
      <c r="A228" s="4">
        <v>290840</v>
      </c>
      <c r="B228" s="4" t="s">
        <v>302</v>
      </c>
      <c r="C228" s="5" t="s">
        <v>329</v>
      </c>
      <c r="D228" s="4" t="s">
        <v>360</v>
      </c>
      <c r="E228" s="4">
        <v>292750</v>
      </c>
      <c r="F228" s="4" t="s">
        <v>439</v>
      </c>
      <c r="G228" s="5" t="s">
        <v>160</v>
      </c>
      <c r="H228" s="4" t="s">
        <v>226</v>
      </c>
      <c r="I228" s="4">
        <v>1391.54</v>
      </c>
      <c r="J228" s="4">
        <v>1</v>
      </c>
      <c r="K228" s="4" t="s">
        <v>289</v>
      </c>
    </row>
    <row r="229" spans="1:11" ht="15">
      <c r="A229" s="4">
        <v>290840</v>
      </c>
      <c r="B229" s="4" t="s">
        <v>302</v>
      </c>
      <c r="C229" s="5" t="s">
        <v>329</v>
      </c>
      <c r="D229" s="4" t="s">
        <v>360</v>
      </c>
      <c r="E229" s="4">
        <v>292800</v>
      </c>
      <c r="F229" s="4" t="s">
        <v>45</v>
      </c>
      <c r="G229" s="5" t="s">
        <v>160</v>
      </c>
      <c r="H229" s="4" t="s">
        <v>226</v>
      </c>
      <c r="I229" s="4">
        <v>1391.54</v>
      </c>
      <c r="J229" s="4">
        <v>1</v>
      </c>
      <c r="K229" s="4" t="s">
        <v>289</v>
      </c>
    </row>
    <row r="230" spans="1:11" ht="15">
      <c r="A230" s="4">
        <v>290840</v>
      </c>
      <c r="B230" s="4" t="s">
        <v>302</v>
      </c>
      <c r="C230" s="5" t="s">
        <v>329</v>
      </c>
      <c r="D230" s="4" t="s">
        <v>360</v>
      </c>
      <c r="E230" s="4">
        <v>292895</v>
      </c>
      <c r="F230" s="4" t="s">
        <v>440</v>
      </c>
      <c r="G230" s="5" t="s">
        <v>165</v>
      </c>
      <c r="H230" s="4" t="s">
        <v>231</v>
      </c>
      <c r="I230" s="4">
        <v>2673.06</v>
      </c>
      <c r="J230" s="4">
        <v>3</v>
      </c>
      <c r="K230" s="4" t="s">
        <v>289</v>
      </c>
    </row>
    <row r="231" spans="1:11" ht="15">
      <c r="A231" s="4">
        <v>290840</v>
      </c>
      <c r="B231" s="4" t="s">
        <v>302</v>
      </c>
      <c r="C231" s="5" t="s">
        <v>329</v>
      </c>
      <c r="D231" s="4" t="s">
        <v>360</v>
      </c>
      <c r="E231" s="4">
        <v>293050</v>
      </c>
      <c r="F231" s="4" t="s">
        <v>401</v>
      </c>
      <c r="G231" s="5" t="s">
        <v>160</v>
      </c>
      <c r="H231" s="4" t="s">
        <v>226</v>
      </c>
      <c r="I231" s="4">
        <v>1391.54</v>
      </c>
      <c r="J231" s="4">
        <v>1</v>
      </c>
      <c r="K231" s="4" t="s">
        <v>289</v>
      </c>
    </row>
    <row r="232" spans="1:11" ht="15">
      <c r="A232" s="4">
        <v>290840</v>
      </c>
      <c r="B232" s="4" t="s">
        <v>302</v>
      </c>
      <c r="C232" s="5" t="s">
        <v>329</v>
      </c>
      <c r="D232" s="4" t="s">
        <v>360</v>
      </c>
      <c r="E232" s="4">
        <v>293050</v>
      </c>
      <c r="F232" s="4" t="s">
        <v>401</v>
      </c>
      <c r="G232" s="5" t="s">
        <v>168</v>
      </c>
      <c r="H232" s="4" t="s">
        <v>234</v>
      </c>
      <c r="I232" s="4">
        <v>1119.74</v>
      </c>
      <c r="J232" s="4">
        <v>1</v>
      </c>
      <c r="K232" s="4" t="s">
        <v>289</v>
      </c>
    </row>
    <row r="233" spans="1:11" ht="15">
      <c r="A233" s="4">
        <v>290840</v>
      </c>
      <c r="B233" s="4" t="s">
        <v>302</v>
      </c>
      <c r="C233" s="5" t="s">
        <v>329</v>
      </c>
      <c r="D233" s="4" t="s">
        <v>360</v>
      </c>
      <c r="E233" s="4">
        <v>293050</v>
      </c>
      <c r="F233" s="4" t="s">
        <v>401</v>
      </c>
      <c r="G233" s="5" t="s">
        <v>165</v>
      </c>
      <c r="H233" s="4" t="s">
        <v>231</v>
      </c>
      <c r="I233" s="4">
        <v>1782.04</v>
      </c>
      <c r="J233" s="4">
        <v>2</v>
      </c>
      <c r="K233" s="4" t="s">
        <v>289</v>
      </c>
    </row>
    <row r="234" spans="1:11" ht="15">
      <c r="A234" s="4">
        <v>290840</v>
      </c>
      <c r="B234" s="4" t="s">
        <v>302</v>
      </c>
      <c r="C234" s="5" t="s">
        <v>329</v>
      </c>
      <c r="D234" s="4" t="s">
        <v>360</v>
      </c>
      <c r="E234" s="4">
        <v>293050</v>
      </c>
      <c r="F234" s="4" t="s">
        <v>401</v>
      </c>
      <c r="G234" s="5" t="s">
        <v>163</v>
      </c>
      <c r="H234" s="4" t="s">
        <v>229</v>
      </c>
      <c r="I234" s="4">
        <v>438.24</v>
      </c>
      <c r="J234" s="4">
        <v>1</v>
      </c>
      <c r="K234" s="4" t="s">
        <v>289</v>
      </c>
    </row>
    <row r="235" spans="1:11" ht="15">
      <c r="A235" s="4">
        <v>290840</v>
      </c>
      <c r="B235" s="4" t="s">
        <v>302</v>
      </c>
      <c r="C235" s="5" t="s">
        <v>329</v>
      </c>
      <c r="D235" s="4" t="s">
        <v>360</v>
      </c>
      <c r="E235" s="4">
        <v>293050</v>
      </c>
      <c r="F235" s="4" t="s">
        <v>401</v>
      </c>
      <c r="G235" s="5" t="s">
        <v>161</v>
      </c>
      <c r="H235" s="4" t="s">
        <v>227</v>
      </c>
      <c r="I235" s="4">
        <v>2536.12</v>
      </c>
      <c r="J235" s="4">
        <v>2</v>
      </c>
      <c r="K235" s="4" t="s">
        <v>289</v>
      </c>
    </row>
    <row r="236" spans="1:11" ht="15">
      <c r="A236" s="4">
        <v>290840</v>
      </c>
      <c r="B236" s="4" t="s">
        <v>302</v>
      </c>
      <c r="C236" s="5" t="s">
        <v>329</v>
      </c>
      <c r="D236" s="4" t="s">
        <v>360</v>
      </c>
      <c r="E236" s="4">
        <v>293150</v>
      </c>
      <c r="F236" s="4" t="s">
        <v>403</v>
      </c>
      <c r="G236" s="5" t="s">
        <v>194</v>
      </c>
      <c r="H236" s="4" t="s">
        <v>260</v>
      </c>
      <c r="I236" s="4">
        <v>508.24</v>
      </c>
      <c r="J236" s="4">
        <v>1</v>
      </c>
      <c r="K236" s="4" t="s">
        <v>289</v>
      </c>
    </row>
    <row r="237" spans="1:11" ht="15">
      <c r="A237" s="4">
        <v>290840</v>
      </c>
      <c r="B237" s="4" t="s">
        <v>302</v>
      </c>
      <c r="C237" s="5" t="s">
        <v>329</v>
      </c>
      <c r="D237" s="4" t="s">
        <v>360</v>
      </c>
      <c r="E237" s="4">
        <v>293150</v>
      </c>
      <c r="F237" s="4" t="s">
        <v>403</v>
      </c>
      <c r="G237" s="5" t="s">
        <v>159</v>
      </c>
      <c r="H237" s="4" t="s">
        <v>225</v>
      </c>
      <c r="I237" s="4">
        <v>869.98</v>
      </c>
      <c r="J237" s="4">
        <v>1</v>
      </c>
      <c r="K237" s="4" t="s">
        <v>289</v>
      </c>
    </row>
    <row r="238" spans="1:11" ht="15">
      <c r="A238" s="4">
        <v>290840</v>
      </c>
      <c r="B238" s="4" t="s">
        <v>302</v>
      </c>
      <c r="C238" s="5" t="s">
        <v>329</v>
      </c>
      <c r="D238" s="4" t="s">
        <v>360</v>
      </c>
      <c r="E238" s="4">
        <v>293160</v>
      </c>
      <c r="F238" s="4" t="s">
        <v>441</v>
      </c>
      <c r="G238" s="5" t="s">
        <v>167</v>
      </c>
      <c r="H238" s="4" t="s">
        <v>233</v>
      </c>
      <c r="I238" s="4">
        <v>1079.84</v>
      </c>
      <c r="J238" s="4">
        <v>1</v>
      </c>
      <c r="K238" s="4" t="s">
        <v>289</v>
      </c>
    </row>
    <row r="239" spans="1:11" ht="15">
      <c r="A239" s="4">
        <v>290840</v>
      </c>
      <c r="B239" s="4" t="s">
        <v>302</v>
      </c>
      <c r="C239" s="5" t="s">
        <v>329</v>
      </c>
      <c r="D239" s="4" t="s">
        <v>360</v>
      </c>
      <c r="E239" s="4">
        <v>293190</v>
      </c>
      <c r="F239" s="4" t="s">
        <v>404</v>
      </c>
      <c r="G239" s="5" t="s">
        <v>159</v>
      </c>
      <c r="H239" s="4" t="s">
        <v>225</v>
      </c>
      <c r="I239" s="4">
        <v>869.98</v>
      </c>
      <c r="J239" s="4">
        <v>1</v>
      </c>
      <c r="K239" s="4" t="s">
        <v>289</v>
      </c>
    </row>
    <row r="240" spans="1:11" ht="15">
      <c r="A240" s="4">
        <v>290840</v>
      </c>
      <c r="B240" s="4" t="s">
        <v>302</v>
      </c>
      <c r="C240" s="5" t="s">
        <v>329</v>
      </c>
      <c r="D240" s="4" t="s">
        <v>360</v>
      </c>
      <c r="E240" s="4">
        <v>293190</v>
      </c>
      <c r="F240" s="4" t="s">
        <v>404</v>
      </c>
      <c r="G240" s="5" t="s">
        <v>185</v>
      </c>
      <c r="H240" s="4" t="s">
        <v>251</v>
      </c>
      <c r="I240" s="4">
        <v>513.94</v>
      </c>
      <c r="J240" s="4">
        <v>1</v>
      </c>
      <c r="K240" s="4" t="s">
        <v>289</v>
      </c>
    </row>
    <row r="241" spans="1:11" ht="15">
      <c r="A241" s="4">
        <v>290840</v>
      </c>
      <c r="B241" s="4" t="s">
        <v>302</v>
      </c>
      <c r="C241" s="5" t="s">
        <v>329</v>
      </c>
      <c r="D241" s="4" t="s">
        <v>360</v>
      </c>
      <c r="E241" s="4">
        <v>293300</v>
      </c>
      <c r="F241" s="4" t="s">
        <v>442</v>
      </c>
      <c r="G241" s="5" t="s">
        <v>164</v>
      </c>
      <c r="H241" s="4" t="s">
        <v>230</v>
      </c>
      <c r="I241" s="4">
        <v>631.88</v>
      </c>
      <c r="J241" s="4">
        <v>1</v>
      </c>
      <c r="K241" s="4" t="s">
        <v>289</v>
      </c>
    </row>
    <row r="242" spans="1:11" ht="15">
      <c r="A242" s="4">
        <v>290840</v>
      </c>
      <c r="B242" s="4" t="s">
        <v>302</v>
      </c>
      <c r="C242" s="5" t="s">
        <v>329</v>
      </c>
      <c r="D242" s="4" t="s">
        <v>360</v>
      </c>
      <c r="E242" s="4">
        <v>293300</v>
      </c>
      <c r="F242" s="4" t="s">
        <v>442</v>
      </c>
      <c r="G242" s="5" t="s">
        <v>160</v>
      </c>
      <c r="H242" s="4" t="s">
        <v>226</v>
      </c>
      <c r="I242" s="4">
        <v>6957.7</v>
      </c>
      <c r="J242" s="4">
        <v>5</v>
      </c>
      <c r="K242" s="4" t="s">
        <v>289</v>
      </c>
    </row>
    <row r="243" spans="1:11" ht="15">
      <c r="A243" s="4">
        <v>290840</v>
      </c>
      <c r="B243" s="4" t="s">
        <v>302</v>
      </c>
      <c r="C243" s="5" t="s">
        <v>329</v>
      </c>
      <c r="D243" s="4" t="s">
        <v>360</v>
      </c>
      <c r="E243" s="4">
        <v>293300</v>
      </c>
      <c r="F243" s="4" t="s">
        <v>442</v>
      </c>
      <c r="G243" s="5" t="s">
        <v>167</v>
      </c>
      <c r="H243" s="4" t="s">
        <v>233</v>
      </c>
      <c r="I243" s="4">
        <v>1079.84</v>
      </c>
      <c r="J243" s="4">
        <v>1</v>
      </c>
      <c r="K243" s="4" t="s">
        <v>289</v>
      </c>
    </row>
    <row r="244" spans="1:11" ht="15">
      <c r="A244" s="4">
        <v>290840</v>
      </c>
      <c r="B244" s="4" t="s">
        <v>302</v>
      </c>
      <c r="C244" s="5" t="s">
        <v>329</v>
      </c>
      <c r="D244" s="4" t="s">
        <v>360</v>
      </c>
      <c r="E244" s="4">
        <v>293300</v>
      </c>
      <c r="F244" s="4" t="s">
        <v>442</v>
      </c>
      <c r="G244" s="5" t="s">
        <v>165</v>
      </c>
      <c r="H244" s="4" t="s">
        <v>231</v>
      </c>
      <c r="I244" s="4">
        <v>891.02</v>
      </c>
      <c r="J244" s="4">
        <v>1</v>
      </c>
      <c r="K244" s="4" t="s">
        <v>289</v>
      </c>
    </row>
    <row r="245" spans="1:11" ht="15">
      <c r="A245" s="4">
        <v>290840</v>
      </c>
      <c r="B245" s="4" t="s">
        <v>302</v>
      </c>
      <c r="C245" s="5" t="s">
        <v>329</v>
      </c>
      <c r="D245" s="4" t="s">
        <v>360</v>
      </c>
      <c r="E245" s="4">
        <v>293300</v>
      </c>
      <c r="F245" s="4" t="s">
        <v>442</v>
      </c>
      <c r="G245" s="5" t="s">
        <v>159</v>
      </c>
      <c r="H245" s="4" t="s">
        <v>225</v>
      </c>
      <c r="I245" s="4">
        <v>869.98</v>
      </c>
      <c r="J245" s="4">
        <v>1</v>
      </c>
      <c r="K245" s="4" t="s">
        <v>289</v>
      </c>
    </row>
    <row r="246" spans="1:11" ht="15">
      <c r="A246" s="4">
        <v>290840</v>
      </c>
      <c r="B246" s="4" t="s">
        <v>302</v>
      </c>
      <c r="C246" s="5" t="s">
        <v>329</v>
      </c>
      <c r="D246" s="4" t="s">
        <v>360</v>
      </c>
      <c r="E246" s="4">
        <v>293300</v>
      </c>
      <c r="F246" s="4" t="s">
        <v>442</v>
      </c>
      <c r="G246" s="5" t="s">
        <v>185</v>
      </c>
      <c r="H246" s="4" t="s">
        <v>251</v>
      </c>
      <c r="I246" s="4">
        <v>513.94</v>
      </c>
      <c r="J246" s="4">
        <v>1</v>
      </c>
      <c r="K246" s="4" t="s">
        <v>289</v>
      </c>
    </row>
    <row r="247" spans="1:11" ht="15">
      <c r="A247" s="4">
        <v>290840</v>
      </c>
      <c r="B247" s="4" t="s">
        <v>302</v>
      </c>
      <c r="C247" s="5" t="s">
        <v>329</v>
      </c>
      <c r="D247" s="4" t="s">
        <v>360</v>
      </c>
      <c r="E247" s="4">
        <v>293300</v>
      </c>
      <c r="F247" s="4" t="s">
        <v>442</v>
      </c>
      <c r="G247" s="5" t="s">
        <v>188</v>
      </c>
      <c r="H247" s="4" t="s">
        <v>254</v>
      </c>
      <c r="I247" s="4">
        <v>515.12</v>
      </c>
      <c r="J247" s="4">
        <v>1</v>
      </c>
      <c r="K247" s="4" t="s">
        <v>289</v>
      </c>
    </row>
    <row r="248" spans="1:11" ht="15">
      <c r="A248" s="4">
        <v>290840</v>
      </c>
      <c r="B248" s="4" t="s">
        <v>302</v>
      </c>
      <c r="C248" s="5" t="s">
        <v>329</v>
      </c>
      <c r="D248" s="4" t="s">
        <v>360</v>
      </c>
      <c r="E248" s="4">
        <v>293300</v>
      </c>
      <c r="F248" s="4" t="s">
        <v>442</v>
      </c>
      <c r="G248" s="5" t="s">
        <v>163</v>
      </c>
      <c r="H248" s="4" t="s">
        <v>229</v>
      </c>
      <c r="I248" s="4">
        <v>438.24</v>
      </c>
      <c r="J248" s="4">
        <v>1</v>
      </c>
      <c r="K248" s="4" t="s">
        <v>289</v>
      </c>
    </row>
    <row r="249" spans="1:11" ht="15">
      <c r="A249" s="4">
        <v>290840</v>
      </c>
      <c r="B249" s="4" t="s">
        <v>302</v>
      </c>
      <c r="C249" s="5" t="s">
        <v>329</v>
      </c>
      <c r="D249" s="4" t="s">
        <v>360</v>
      </c>
      <c r="E249" s="4">
        <v>293300</v>
      </c>
      <c r="F249" s="4" t="s">
        <v>442</v>
      </c>
      <c r="G249" s="5" t="s">
        <v>161</v>
      </c>
      <c r="H249" s="4" t="s">
        <v>227</v>
      </c>
      <c r="I249" s="4">
        <v>5072.24</v>
      </c>
      <c r="J249" s="4">
        <v>4</v>
      </c>
      <c r="K249" s="4" t="s">
        <v>289</v>
      </c>
    </row>
    <row r="250" spans="1:11" ht="15">
      <c r="A250" s="4">
        <v>290890</v>
      </c>
      <c r="B250" s="4" t="s">
        <v>303</v>
      </c>
      <c r="C250" s="5" t="s">
        <v>330</v>
      </c>
      <c r="D250" s="4" t="s">
        <v>361</v>
      </c>
      <c r="E250" s="4">
        <v>290110</v>
      </c>
      <c r="F250" s="4" t="s">
        <v>443</v>
      </c>
      <c r="G250" s="5" t="s">
        <v>165</v>
      </c>
      <c r="H250" s="4" t="s">
        <v>231</v>
      </c>
      <c r="I250" s="4">
        <v>891.02</v>
      </c>
      <c r="J250" s="4">
        <v>1</v>
      </c>
      <c r="K250" s="4" t="s">
        <v>289</v>
      </c>
    </row>
    <row r="251" spans="1:11" ht="15">
      <c r="A251" s="4">
        <v>290890</v>
      </c>
      <c r="B251" s="4" t="s">
        <v>303</v>
      </c>
      <c r="C251" s="5" t="s">
        <v>330</v>
      </c>
      <c r="D251" s="4" t="s">
        <v>361</v>
      </c>
      <c r="E251" s="4">
        <v>290110</v>
      </c>
      <c r="F251" s="4" t="s">
        <v>443</v>
      </c>
      <c r="G251" s="5" t="s">
        <v>159</v>
      </c>
      <c r="H251" s="4" t="s">
        <v>225</v>
      </c>
      <c r="I251" s="4">
        <v>1739.96</v>
      </c>
      <c r="J251" s="4">
        <v>2</v>
      </c>
      <c r="K251" s="4" t="s">
        <v>289</v>
      </c>
    </row>
    <row r="252" spans="1:11" ht="15">
      <c r="A252" s="4">
        <v>290890</v>
      </c>
      <c r="B252" s="4" t="s">
        <v>303</v>
      </c>
      <c r="C252" s="5" t="s">
        <v>330</v>
      </c>
      <c r="D252" s="4" t="s">
        <v>361</v>
      </c>
      <c r="E252" s="4">
        <v>290110</v>
      </c>
      <c r="F252" s="4" t="s">
        <v>443</v>
      </c>
      <c r="G252" s="5" t="s">
        <v>161</v>
      </c>
      <c r="H252" s="4" t="s">
        <v>227</v>
      </c>
      <c r="I252" s="4">
        <v>1268.06</v>
      </c>
      <c r="J252" s="4">
        <v>1</v>
      </c>
      <c r="K252" s="4" t="s">
        <v>289</v>
      </c>
    </row>
    <row r="253" spans="1:11" ht="15">
      <c r="A253" s="4">
        <v>290890</v>
      </c>
      <c r="B253" s="4" t="s">
        <v>303</v>
      </c>
      <c r="C253" s="5" t="s">
        <v>330</v>
      </c>
      <c r="D253" s="4" t="s">
        <v>361</v>
      </c>
      <c r="E253" s="4">
        <v>290150</v>
      </c>
      <c r="F253" s="4" t="s">
        <v>444</v>
      </c>
      <c r="G253" s="5" t="s">
        <v>165</v>
      </c>
      <c r="H253" s="4" t="s">
        <v>231</v>
      </c>
      <c r="I253" s="4">
        <v>891.02</v>
      </c>
      <c r="J253" s="4">
        <v>1</v>
      </c>
      <c r="K253" s="4" t="s">
        <v>289</v>
      </c>
    </row>
    <row r="254" spans="1:11" ht="15">
      <c r="A254" s="4">
        <v>290890</v>
      </c>
      <c r="B254" s="4" t="s">
        <v>303</v>
      </c>
      <c r="C254" s="5" t="s">
        <v>330</v>
      </c>
      <c r="D254" s="4" t="s">
        <v>361</v>
      </c>
      <c r="E254" s="4">
        <v>290150</v>
      </c>
      <c r="F254" s="4" t="s">
        <v>444</v>
      </c>
      <c r="G254" s="5" t="s">
        <v>159</v>
      </c>
      <c r="H254" s="4" t="s">
        <v>225</v>
      </c>
      <c r="I254" s="4">
        <v>869.98</v>
      </c>
      <c r="J254" s="4">
        <v>1</v>
      </c>
      <c r="K254" s="4" t="s">
        <v>289</v>
      </c>
    </row>
    <row r="255" spans="1:11" ht="15">
      <c r="A255" s="4">
        <v>290890</v>
      </c>
      <c r="B255" s="4" t="s">
        <v>303</v>
      </c>
      <c r="C255" s="5" t="s">
        <v>330</v>
      </c>
      <c r="D255" s="4" t="s">
        <v>361</v>
      </c>
      <c r="E255" s="4">
        <v>290850</v>
      </c>
      <c r="F255" s="4" t="s">
        <v>445</v>
      </c>
      <c r="G255" s="5" t="s">
        <v>160</v>
      </c>
      <c r="H255" s="4" t="s">
        <v>226</v>
      </c>
      <c r="I255" s="4">
        <v>1391.54</v>
      </c>
      <c r="J255" s="4">
        <v>1</v>
      </c>
      <c r="K255" s="4" t="s">
        <v>289</v>
      </c>
    </row>
    <row r="256" spans="1:11" ht="15">
      <c r="A256" s="4">
        <v>290890</v>
      </c>
      <c r="B256" s="4" t="s">
        <v>303</v>
      </c>
      <c r="C256" s="5" t="s">
        <v>330</v>
      </c>
      <c r="D256" s="4" t="s">
        <v>361</v>
      </c>
      <c r="E256" s="4">
        <v>290850</v>
      </c>
      <c r="F256" s="4" t="s">
        <v>445</v>
      </c>
      <c r="G256" s="5" t="s">
        <v>166</v>
      </c>
      <c r="H256" s="4" t="s">
        <v>232</v>
      </c>
      <c r="I256" s="4">
        <v>509.86</v>
      </c>
      <c r="J256" s="4">
        <v>1</v>
      </c>
      <c r="K256" s="4" t="s">
        <v>289</v>
      </c>
    </row>
    <row r="257" spans="1:11" ht="15">
      <c r="A257" s="4">
        <v>290890</v>
      </c>
      <c r="B257" s="4" t="s">
        <v>303</v>
      </c>
      <c r="C257" s="5" t="s">
        <v>330</v>
      </c>
      <c r="D257" s="4" t="s">
        <v>361</v>
      </c>
      <c r="E257" s="4">
        <v>290890</v>
      </c>
      <c r="F257" s="4" t="s">
        <v>303</v>
      </c>
      <c r="G257" s="5" t="s">
        <v>164</v>
      </c>
      <c r="H257" s="4" t="s">
        <v>230</v>
      </c>
      <c r="I257" s="4">
        <v>6950.68</v>
      </c>
      <c r="J257" s="4">
        <v>11</v>
      </c>
      <c r="K257" s="4" t="s">
        <v>289</v>
      </c>
    </row>
    <row r="258" spans="1:11" ht="15">
      <c r="A258" s="4">
        <v>290890</v>
      </c>
      <c r="B258" s="4" t="s">
        <v>303</v>
      </c>
      <c r="C258" s="5" t="s">
        <v>330</v>
      </c>
      <c r="D258" s="4" t="s">
        <v>361</v>
      </c>
      <c r="E258" s="4">
        <v>290890</v>
      </c>
      <c r="F258" s="4" t="s">
        <v>303</v>
      </c>
      <c r="G258" s="5" t="s">
        <v>160</v>
      </c>
      <c r="H258" s="4" t="s">
        <v>226</v>
      </c>
      <c r="I258" s="4">
        <v>75143.16</v>
      </c>
      <c r="J258" s="4">
        <v>54</v>
      </c>
      <c r="K258" s="4" t="s">
        <v>289</v>
      </c>
    </row>
    <row r="259" spans="1:11" ht="15">
      <c r="A259" s="4">
        <v>290890</v>
      </c>
      <c r="B259" s="4" t="s">
        <v>303</v>
      </c>
      <c r="C259" s="5" t="s">
        <v>330</v>
      </c>
      <c r="D259" s="4" t="s">
        <v>361</v>
      </c>
      <c r="E259" s="4">
        <v>290890</v>
      </c>
      <c r="F259" s="4" t="s">
        <v>303</v>
      </c>
      <c r="G259" s="5" t="s">
        <v>168</v>
      </c>
      <c r="H259" s="4" t="s">
        <v>234</v>
      </c>
      <c r="I259" s="4">
        <v>48148.82</v>
      </c>
      <c r="J259" s="4">
        <v>43</v>
      </c>
      <c r="K259" s="4" t="s">
        <v>289</v>
      </c>
    </row>
    <row r="260" spans="1:11" ht="15">
      <c r="A260" s="4">
        <v>290890</v>
      </c>
      <c r="B260" s="4" t="s">
        <v>303</v>
      </c>
      <c r="C260" s="5" t="s">
        <v>330</v>
      </c>
      <c r="D260" s="4" t="s">
        <v>361</v>
      </c>
      <c r="E260" s="4">
        <v>290890</v>
      </c>
      <c r="F260" s="4" t="s">
        <v>303</v>
      </c>
      <c r="G260" s="5" t="s">
        <v>165</v>
      </c>
      <c r="H260" s="4" t="s">
        <v>231</v>
      </c>
      <c r="I260" s="4">
        <v>73063.64</v>
      </c>
      <c r="J260" s="4">
        <v>82</v>
      </c>
      <c r="K260" s="4" t="s">
        <v>289</v>
      </c>
    </row>
    <row r="261" spans="1:11" ht="15">
      <c r="A261" s="4">
        <v>290890</v>
      </c>
      <c r="B261" s="4" t="s">
        <v>303</v>
      </c>
      <c r="C261" s="5" t="s">
        <v>330</v>
      </c>
      <c r="D261" s="4" t="s">
        <v>361</v>
      </c>
      <c r="E261" s="4">
        <v>290890</v>
      </c>
      <c r="F261" s="4" t="s">
        <v>303</v>
      </c>
      <c r="G261" s="5" t="s">
        <v>159</v>
      </c>
      <c r="H261" s="4" t="s">
        <v>225</v>
      </c>
      <c r="I261" s="4">
        <v>42629.02</v>
      </c>
      <c r="J261" s="4">
        <v>49</v>
      </c>
      <c r="K261" s="4" t="s">
        <v>289</v>
      </c>
    </row>
    <row r="262" spans="1:11" ht="15">
      <c r="A262" s="4">
        <v>290890</v>
      </c>
      <c r="B262" s="4" t="s">
        <v>303</v>
      </c>
      <c r="C262" s="5" t="s">
        <v>330</v>
      </c>
      <c r="D262" s="4" t="s">
        <v>361</v>
      </c>
      <c r="E262" s="4">
        <v>290890</v>
      </c>
      <c r="F262" s="4" t="s">
        <v>303</v>
      </c>
      <c r="G262" s="5" t="s">
        <v>158</v>
      </c>
      <c r="H262" s="4" t="s">
        <v>224</v>
      </c>
      <c r="I262" s="4">
        <v>9248.4</v>
      </c>
      <c r="J262" s="4">
        <v>6</v>
      </c>
      <c r="K262" s="4" t="s">
        <v>289</v>
      </c>
    </row>
    <row r="263" spans="1:11" ht="15">
      <c r="A263" s="4">
        <v>290890</v>
      </c>
      <c r="B263" s="4" t="s">
        <v>303</v>
      </c>
      <c r="C263" s="5" t="s">
        <v>330</v>
      </c>
      <c r="D263" s="4" t="s">
        <v>361</v>
      </c>
      <c r="E263" s="4">
        <v>290890</v>
      </c>
      <c r="F263" s="4" t="s">
        <v>303</v>
      </c>
      <c r="G263" s="5" t="s">
        <v>161</v>
      </c>
      <c r="H263" s="4" t="s">
        <v>227</v>
      </c>
      <c r="I263" s="4">
        <v>63403</v>
      </c>
      <c r="J263" s="4">
        <v>50</v>
      </c>
      <c r="K263" s="4" t="s">
        <v>289</v>
      </c>
    </row>
    <row r="264" spans="1:11" ht="15">
      <c r="A264" s="4">
        <v>290890</v>
      </c>
      <c r="B264" s="4" t="s">
        <v>303</v>
      </c>
      <c r="C264" s="5" t="s">
        <v>330</v>
      </c>
      <c r="D264" s="4" t="s">
        <v>361</v>
      </c>
      <c r="E264" s="4">
        <v>290890</v>
      </c>
      <c r="F264" s="4" t="s">
        <v>303</v>
      </c>
      <c r="G264" s="5" t="s">
        <v>179</v>
      </c>
      <c r="H264" s="4" t="s">
        <v>245</v>
      </c>
      <c r="I264" s="4">
        <v>3173.64</v>
      </c>
      <c r="J264" s="4">
        <v>3</v>
      </c>
      <c r="K264" s="4" t="s">
        <v>289</v>
      </c>
    </row>
    <row r="265" spans="1:11" ht="15">
      <c r="A265" s="4">
        <v>290890</v>
      </c>
      <c r="B265" s="4" t="s">
        <v>303</v>
      </c>
      <c r="C265" s="5" t="s">
        <v>330</v>
      </c>
      <c r="D265" s="4" t="s">
        <v>361</v>
      </c>
      <c r="E265" s="4">
        <v>290890</v>
      </c>
      <c r="F265" s="4" t="s">
        <v>303</v>
      </c>
      <c r="G265" s="5" t="s">
        <v>166</v>
      </c>
      <c r="H265" s="4" t="s">
        <v>232</v>
      </c>
      <c r="I265" s="4">
        <v>10197.2</v>
      </c>
      <c r="J265" s="4">
        <v>20</v>
      </c>
      <c r="K265" s="4" t="s">
        <v>289</v>
      </c>
    </row>
    <row r="266" spans="1:11" ht="15">
      <c r="A266" s="4">
        <v>290890</v>
      </c>
      <c r="B266" s="4" t="s">
        <v>303</v>
      </c>
      <c r="C266" s="5" t="s">
        <v>330</v>
      </c>
      <c r="D266" s="4" t="s">
        <v>361</v>
      </c>
      <c r="E266" s="4">
        <v>290890</v>
      </c>
      <c r="F266" s="4" t="s">
        <v>303</v>
      </c>
      <c r="G266" s="5" t="s">
        <v>176</v>
      </c>
      <c r="H266" s="4" t="s">
        <v>242</v>
      </c>
      <c r="I266" s="4">
        <v>6614.02</v>
      </c>
      <c r="J266" s="4">
        <v>14</v>
      </c>
      <c r="K266" s="4" t="s">
        <v>289</v>
      </c>
    </row>
    <row r="267" spans="1:11" ht="15">
      <c r="A267" s="4">
        <v>290890</v>
      </c>
      <c r="B267" s="4" t="s">
        <v>303</v>
      </c>
      <c r="C267" s="5" t="s">
        <v>330</v>
      </c>
      <c r="D267" s="4" t="s">
        <v>361</v>
      </c>
      <c r="E267" s="4">
        <v>291005</v>
      </c>
      <c r="F267" s="4" t="s">
        <v>29</v>
      </c>
      <c r="G267" s="5" t="s">
        <v>168</v>
      </c>
      <c r="H267" s="4" t="s">
        <v>234</v>
      </c>
      <c r="I267" s="4">
        <v>1119.74</v>
      </c>
      <c r="J267" s="4">
        <v>1</v>
      </c>
      <c r="K267" s="4" t="s">
        <v>289</v>
      </c>
    </row>
    <row r="268" spans="1:11" ht="15">
      <c r="A268" s="4">
        <v>290890</v>
      </c>
      <c r="B268" s="4" t="s">
        <v>303</v>
      </c>
      <c r="C268" s="5" t="s">
        <v>330</v>
      </c>
      <c r="D268" s="4" t="s">
        <v>361</v>
      </c>
      <c r="E268" s="4">
        <v>291080</v>
      </c>
      <c r="F268" s="4" t="s">
        <v>446</v>
      </c>
      <c r="G268" s="5" t="s">
        <v>168</v>
      </c>
      <c r="H268" s="4" t="s">
        <v>234</v>
      </c>
      <c r="I268" s="4">
        <v>1119.74</v>
      </c>
      <c r="J268" s="4">
        <v>1</v>
      </c>
      <c r="K268" s="4" t="s">
        <v>289</v>
      </c>
    </row>
    <row r="269" spans="1:11" ht="15">
      <c r="A269" s="4">
        <v>290890</v>
      </c>
      <c r="B269" s="4" t="s">
        <v>303</v>
      </c>
      <c r="C269" s="5" t="s">
        <v>330</v>
      </c>
      <c r="D269" s="4" t="s">
        <v>361</v>
      </c>
      <c r="E269" s="4">
        <v>291080</v>
      </c>
      <c r="F269" s="4" t="s">
        <v>446</v>
      </c>
      <c r="G269" s="5" t="s">
        <v>165</v>
      </c>
      <c r="H269" s="4" t="s">
        <v>231</v>
      </c>
      <c r="I269" s="4">
        <v>891.02</v>
      </c>
      <c r="J269" s="4">
        <v>1</v>
      </c>
      <c r="K269" s="4" t="s">
        <v>289</v>
      </c>
    </row>
    <row r="270" spans="1:11" ht="15">
      <c r="A270" s="4">
        <v>290890</v>
      </c>
      <c r="B270" s="4" t="s">
        <v>303</v>
      </c>
      <c r="C270" s="5" t="s">
        <v>330</v>
      </c>
      <c r="D270" s="4" t="s">
        <v>361</v>
      </c>
      <c r="E270" s="4">
        <v>291080</v>
      </c>
      <c r="F270" s="4" t="s">
        <v>446</v>
      </c>
      <c r="G270" s="5" t="s">
        <v>166</v>
      </c>
      <c r="H270" s="4" t="s">
        <v>232</v>
      </c>
      <c r="I270" s="4">
        <v>509.86</v>
      </c>
      <c r="J270" s="4">
        <v>1</v>
      </c>
      <c r="K270" s="4" t="s">
        <v>289</v>
      </c>
    </row>
    <row r="271" spans="1:11" ht="15">
      <c r="A271" s="4">
        <v>290890</v>
      </c>
      <c r="B271" s="4" t="s">
        <v>303</v>
      </c>
      <c r="C271" s="5" t="s">
        <v>330</v>
      </c>
      <c r="D271" s="4" t="s">
        <v>361</v>
      </c>
      <c r="E271" s="4">
        <v>291450</v>
      </c>
      <c r="F271" s="4" t="s">
        <v>447</v>
      </c>
      <c r="G271" s="5" t="s">
        <v>160</v>
      </c>
      <c r="H271" s="4" t="s">
        <v>226</v>
      </c>
      <c r="I271" s="4">
        <v>2783.08</v>
      </c>
      <c r="J271" s="4">
        <v>2</v>
      </c>
      <c r="K271" s="4" t="s">
        <v>289</v>
      </c>
    </row>
    <row r="272" spans="1:11" ht="15">
      <c r="A272" s="4">
        <v>290890</v>
      </c>
      <c r="B272" s="4" t="s">
        <v>303</v>
      </c>
      <c r="C272" s="5" t="s">
        <v>330</v>
      </c>
      <c r="D272" s="4" t="s">
        <v>361</v>
      </c>
      <c r="E272" s="4">
        <v>291450</v>
      </c>
      <c r="F272" s="4" t="s">
        <v>447</v>
      </c>
      <c r="G272" s="5" t="s">
        <v>168</v>
      </c>
      <c r="H272" s="4" t="s">
        <v>234</v>
      </c>
      <c r="I272" s="4">
        <v>1119.74</v>
      </c>
      <c r="J272" s="4">
        <v>1</v>
      </c>
      <c r="K272" s="4" t="s">
        <v>289</v>
      </c>
    </row>
    <row r="273" spans="1:11" ht="15">
      <c r="A273" s="4">
        <v>290890</v>
      </c>
      <c r="B273" s="4" t="s">
        <v>303</v>
      </c>
      <c r="C273" s="5" t="s">
        <v>330</v>
      </c>
      <c r="D273" s="4" t="s">
        <v>361</v>
      </c>
      <c r="E273" s="4">
        <v>291450</v>
      </c>
      <c r="F273" s="4" t="s">
        <v>447</v>
      </c>
      <c r="G273" s="5" t="s">
        <v>165</v>
      </c>
      <c r="H273" s="4" t="s">
        <v>231</v>
      </c>
      <c r="I273" s="4">
        <v>1782.04</v>
      </c>
      <c r="J273" s="4">
        <v>2</v>
      </c>
      <c r="K273" s="4" t="s">
        <v>289</v>
      </c>
    </row>
    <row r="274" spans="1:11" ht="15">
      <c r="A274" s="4">
        <v>290890</v>
      </c>
      <c r="B274" s="4" t="s">
        <v>303</v>
      </c>
      <c r="C274" s="5" t="s">
        <v>330</v>
      </c>
      <c r="D274" s="4" t="s">
        <v>361</v>
      </c>
      <c r="E274" s="4">
        <v>291450</v>
      </c>
      <c r="F274" s="4" t="s">
        <v>447</v>
      </c>
      <c r="G274" s="5" t="s">
        <v>159</v>
      </c>
      <c r="H274" s="4" t="s">
        <v>225</v>
      </c>
      <c r="I274" s="4">
        <v>1739.96</v>
      </c>
      <c r="J274" s="4">
        <v>2</v>
      </c>
      <c r="K274" s="4" t="s">
        <v>289</v>
      </c>
    </row>
    <row r="275" spans="1:11" ht="15">
      <c r="A275" s="4">
        <v>290890</v>
      </c>
      <c r="B275" s="4" t="s">
        <v>303</v>
      </c>
      <c r="C275" s="5" t="s">
        <v>330</v>
      </c>
      <c r="D275" s="4" t="s">
        <v>361</v>
      </c>
      <c r="E275" s="4">
        <v>291835</v>
      </c>
      <c r="F275" s="4" t="s">
        <v>121</v>
      </c>
      <c r="G275" s="5" t="s">
        <v>168</v>
      </c>
      <c r="H275" s="4" t="s">
        <v>234</v>
      </c>
      <c r="I275" s="4">
        <v>2239.48</v>
      </c>
      <c r="J275" s="4">
        <v>2</v>
      </c>
      <c r="K275" s="4" t="s">
        <v>289</v>
      </c>
    </row>
    <row r="276" spans="1:11" ht="15">
      <c r="A276" s="4">
        <v>290890</v>
      </c>
      <c r="B276" s="4" t="s">
        <v>303</v>
      </c>
      <c r="C276" s="5" t="s">
        <v>330</v>
      </c>
      <c r="D276" s="4" t="s">
        <v>361</v>
      </c>
      <c r="E276" s="4">
        <v>292210</v>
      </c>
      <c r="F276" s="4" t="s">
        <v>448</v>
      </c>
      <c r="G276" s="5" t="s">
        <v>160</v>
      </c>
      <c r="H276" s="4" t="s">
        <v>226</v>
      </c>
      <c r="I276" s="4">
        <v>1391.54</v>
      </c>
      <c r="J276" s="4">
        <v>1</v>
      </c>
      <c r="K276" s="4" t="s">
        <v>289</v>
      </c>
    </row>
    <row r="277" spans="1:11" ht="15">
      <c r="A277" s="4">
        <v>290890</v>
      </c>
      <c r="B277" s="4" t="s">
        <v>303</v>
      </c>
      <c r="C277" s="5" t="s">
        <v>330</v>
      </c>
      <c r="D277" s="4" t="s">
        <v>361</v>
      </c>
      <c r="E277" s="4">
        <v>292210</v>
      </c>
      <c r="F277" s="4" t="s">
        <v>448</v>
      </c>
      <c r="G277" s="5" t="s">
        <v>159</v>
      </c>
      <c r="H277" s="4" t="s">
        <v>225</v>
      </c>
      <c r="I277" s="4">
        <v>1739.96</v>
      </c>
      <c r="J277" s="4">
        <v>2</v>
      </c>
      <c r="K277" s="4" t="s">
        <v>289</v>
      </c>
    </row>
    <row r="278" spans="1:11" ht="15">
      <c r="A278" s="4">
        <v>290890</v>
      </c>
      <c r="B278" s="4" t="s">
        <v>303</v>
      </c>
      <c r="C278" s="5" t="s">
        <v>330</v>
      </c>
      <c r="D278" s="4" t="s">
        <v>361</v>
      </c>
      <c r="E278" s="4">
        <v>292330</v>
      </c>
      <c r="F278" s="4" t="s">
        <v>449</v>
      </c>
      <c r="G278" s="5" t="s">
        <v>158</v>
      </c>
      <c r="H278" s="4" t="s">
        <v>224</v>
      </c>
      <c r="I278" s="4">
        <v>1541.4</v>
      </c>
      <c r="J278" s="4">
        <v>1</v>
      </c>
      <c r="K278" s="4" t="s">
        <v>289</v>
      </c>
    </row>
    <row r="279" spans="1:11" ht="15">
      <c r="A279" s="4">
        <v>290890</v>
      </c>
      <c r="B279" s="4" t="s">
        <v>303</v>
      </c>
      <c r="C279" s="5" t="s">
        <v>330</v>
      </c>
      <c r="D279" s="4" t="s">
        <v>361</v>
      </c>
      <c r="E279" s="4">
        <v>292465</v>
      </c>
      <c r="F279" s="4" t="s">
        <v>450</v>
      </c>
      <c r="G279" s="5" t="s">
        <v>168</v>
      </c>
      <c r="H279" s="4" t="s">
        <v>234</v>
      </c>
      <c r="I279" s="4">
        <v>1119.74</v>
      </c>
      <c r="J279" s="4">
        <v>1</v>
      </c>
      <c r="K279" s="4" t="s">
        <v>289</v>
      </c>
    </row>
    <row r="280" spans="1:11" ht="15">
      <c r="A280" s="4">
        <v>290890</v>
      </c>
      <c r="B280" s="4" t="s">
        <v>303</v>
      </c>
      <c r="C280" s="5" t="s">
        <v>330</v>
      </c>
      <c r="D280" s="4" t="s">
        <v>361</v>
      </c>
      <c r="E280" s="4">
        <v>292465</v>
      </c>
      <c r="F280" s="4" t="s">
        <v>450</v>
      </c>
      <c r="G280" s="5" t="s">
        <v>159</v>
      </c>
      <c r="H280" s="4" t="s">
        <v>225</v>
      </c>
      <c r="I280" s="4">
        <v>869.98</v>
      </c>
      <c r="J280" s="4">
        <v>1</v>
      </c>
      <c r="K280" s="4" t="s">
        <v>289</v>
      </c>
    </row>
    <row r="281" spans="1:11" ht="15">
      <c r="A281" s="4">
        <v>290890</v>
      </c>
      <c r="B281" s="4" t="s">
        <v>303</v>
      </c>
      <c r="C281" s="5" t="s">
        <v>330</v>
      </c>
      <c r="D281" s="4" t="s">
        <v>361</v>
      </c>
      <c r="E281" s="4">
        <v>292595</v>
      </c>
      <c r="F281" s="4" t="s">
        <v>451</v>
      </c>
      <c r="G281" s="5" t="s">
        <v>160</v>
      </c>
      <c r="H281" s="4" t="s">
        <v>226</v>
      </c>
      <c r="I281" s="4">
        <v>1391.54</v>
      </c>
      <c r="J281" s="4">
        <v>1</v>
      </c>
      <c r="K281" s="4" t="s">
        <v>289</v>
      </c>
    </row>
    <row r="282" spans="1:11" ht="15">
      <c r="A282" s="4">
        <v>290890</v>
      </c>
      <c r="B282" s="4" t="s">
        <v>303</v>
      </c>
      <c r="C282" s="5" t="s">
        <v>330</v>
      </c>
      <c r="D282" s="4" t="s">
        <v>361</v>
      </c>
      <c r="E282" s="4">
        <v>292740</v>
      </c>
      <c r="F282" s="4" t="s">
        <v>44</v>
      </c>
      <c r="G282" s="5" t="s">
        <v>164</v>
      </c>
      <c r="H282" s="4" t="s">
        <v>230</v>
      </c>
      <c r="I282" s="4">
        <v>631.88</v>
      </c>
      <c r="J282" s="4">
        <v>1</v>
      </c>
      <c r="K282" s="4" t="s">
        <v>289</v>
      </c>
    </row>
    <row r="283" spans="1:11" ht="15">
      <c r="A283" s="4">
        <v>290890</v>
      </c>
      <c r="B283" s="4" t="s">
        <v>303</v>
      </c>
      <c r="C283" s="5" t="s">
        <v>330</v>
      </c>
      <c r="D283" s="4" t="s">
        <v>361</v>
      </c>
      <c r="E283" s="4">
        <v>292740</v>
      </c>
      <c r="F283" s="4" t="s">
        <v>44</v>
      </c>
      <c r="G283" s="5" t="s">
        <v>168</v>
      </c>
      <c r="H283" s="4" t="s">
        <v>234</v>
      </c>
      <c r="I283" s="4">
        <v>4478.96</v>
      </c>
      <c r="J283" s="4">
        <v>4</v>
      </c>
      <c r="K283" s="4" t="s">
        <v>289</v>
      </c>
    </row>
    <row r="284" spans="1:11" ht="15">
      <c r="A284" s="4">
        <v>290890</v>
      </c>
      <c r="B284" s="4" t="s">
        <v>303</v>
      </c>
      <c r="C284" s="5" t="s">
        <v>330</v>
      </c>
      <c r="D284" s="4" t="s">
        <v>361</v>
      </c>
      <c r="E284" s="4">
        <v>292740</v>
      </c>
      <c r="F284" s="4" t="s">
        <v>44</v>
      </c>
      <c r="G284" s="5" t="s">
        <v>165</v>
      </c>
      <c r="H284" s="4" t="s">
        <v>231</v>
      </c>
      <c r="I284" s="4">
        <v>7128.16</v>
      </c>
      <c r="J284" s="4">
        <v>8</v>
      </c>
      <c r="K284" s="4" t="s">
        <v>289</v>
      </c>
    </row>
    <row r="285" spans="1:11" ht="15">
      <c r="A285" s="4">
        <v>290890</v>
      </c>
      <c r="B285" s="4" t="s">
        <v>303</v>
      </c>
      <c r="C285" s="5" t="s">
        <v>330</v>
      </c>
      <c r="D285" s="4" t="s">
        <v>361</v>
      </c>
      <c r="E285" s="4">
        <v>292740</v>
      </c>
      <c r="F285" s="4" t="s">
        <v>44</v>
      </c>
      <c r="G285" s="5" t="s">
        <v>159</v>
      </c>
      <c r="H285" s="4" t="s">
        <v>225</v>
      </c>
      <c r="I285" s="4">
        <v>5219.88</v>
      </c>
      <c r="J285" s="4">
        <v>6</v>
      </c>
      <c r="K285" s="4" t="s">
        <v>289</v>
      </c>
    </row>
    <row r="286" spans="1:11" ht="15">
      <c r="A286" s="4">
        <v>290890</v>
      </c>
      <c r="B286" s="4" t="s">
        <v>303</v>
      </c>
      <c r="C286" s="5" t="s">
        <v>330</v>
      </c>
      <c r="D286" s="4" t="s">
        <v>361</v>
      </c>
      <c r="E286" s="4">
        <v>292740</v>
      </c>
      <c r="F286" s="4" t="s">
        <v>44</v>
      </c>
      <c r="G286" s="5" t="s">
        <v>158</v>
      </c>
      <c r="H286" s="4" t="s">
        <v>224</v>
      </c>
      <c r="I286" s="4">
        <v>3082.8</v>
      </c>
      <c r="J286" s="4">
        <v>2</v>
      </c>
      <c r="K286" s="4" t="s">
        <v>289</v>
      </c>
    </row>
    <row r="287" spans="1:11" ht="15">
      <c r="A287" s="4">
        <v>290890</v>
      </c>
      <c r="B287" s="4" t="s">
        <v>303</v>
      </c>
      <c r="C287" s="5" t="s">
        <v>330</v>
      </c>
      <c r="D287" s="4" t="s">
        <v>361</v>
      </c>
      <c r="E287" s="4">
        <v>292740</v>
      </c>
      <c r="F287" s="4" t="s">
        <v>44</v>
      </c>
      <c r="G287" s="5" t="s">
        <v>166</v>
      </c>
      <c r="H287" s="4" t="s">
        <v>232</v>
      </c>
      <c r="I287" s="4">
        <v>509.86</v>
      </c>
      <c r="J287" s="4">
        <v>1</v>
      </c>
      <c r="K287" s="4" t="s">
        <v>289</v>
      </c>
    </row>
    <row r="288" spans="1:11" ht="15">
      <c r="A288" s="4">
        <v>290890</v>
      </c>
      <c r="B288" s="4" t="s">
        <v>303</v>
      </c>
      <c r="C288" s="5" t="s">
        <v>330</v>
      </c>
      <c r="D288" s="4" t="s">
        <v>361</v>
      </c>
      <c r="E288" s="4">
        <v>292930</v>
      </c>
      <c r="F288" s="4" t="s">
        <v>452</v>
      </c>
      <c r="G288" s="5" t="s">
        <v>159</v>
      </c>
      <c r="H288" s="4" t="s">
        <v>225</v>
      </c>
      <c r="I288" s="4">
        <v>869.98</v>
      </c>
      <c r="J288" s="4">
        <v>1</v>
      </c>
      <c r="K288" s="4" t="s">
        <v>289</v>
      </c>
    </row>
    <row r="289" spans="1:11" ht="15">
      <c r="A289" s="4">
        <v>290980</v>
      </c>
      <c r="B289" s="4" t="s">
        <v>304</v>
      </c>
      <c r="C289" s="5" t="s">
        <v>331</v>
      </c>
      <c r="D289" s="4" t="s">
        <v>362</v>
      </c>
      <c r="E289" s="4">
        <v>290100</v>
      </c>
      <c r="F289" s="4" t="s">
        <v>296</v>
      </c>
      <c r="G289" s="5" t="s">
        <v>160</v>
      </c>
      <c r="H289" s="4" t="s">
        <v>226</v>
      </c>
      <c r="I289" s="4">
        <v>2783.08</v>
      </c>
      <c r="J289" s="4">
        <v>2</v>
      </c>
      <c r="K289" s="4" t="s">
        <v>289</v>
      </c>
    </row>
    <row r="290" spans="1:11" ht="15">
      <c r="A290" s="4">
        <v>290980</v>
      </c>
      <c r="B290" s="4" t="s">
        <v>304</v>
      </c>
      <c r="C290" s="5" t="s">
        <v>331</v>
      </c>
      <c r="D290" s="4" t="s">
        <v>362</v>
      </c>
      <c r="E290" s="4">
        <v>290100</v>
      </c>
      <c r="F290" s="4" t="s">
        <v>296</v>
      </c>
      <c r="G290" s="5" t="s">
        <v>176</v>
      </c>
      <c r="H290" s="4" t="s">
        <v>242</v>
      </c>
      <c r="I290" s="4">
        <v>944.86</v>
      </c>
      <c r="J290" s="4">
        <v>2</v>
      </c>
      <c r="K290" s="4" t="s">
        <v>289</v>
      </c>
    </row>
    <row r="291" spans="1:11" ht="15">
      <c r="A291" s="4">
        <v>290980</v>
      </c>
      <c r="B291" s="4" t="s">
        <v>304</v>
      </c>
      <c r="C291" s="5" t="s">
        <v>331</v>
      </c>
      <c r="D291" s="4" t="s">
        <v>362</v>
      </c>
      <c r="E291" s="4">
        <v>290570</v>
      </c>
      <c r="F291" s="4" t="s">
        <v>453</v>
      </c>
      <c r="G291" s="5" t="s">
        <v>167</v>
      </c>
      <c r="H291" s="4" t="s">
        <v>233</v>
      </c>
      <c r="I291" s="4">
        <v>2159.68</v>
      </c>
      <c r="J291" s="4">
        <v>2</v>
      </c>
      <c r="K291" s="4" t="s">
        <v>289</v>
      </c>
    </row>
    <row r="292" spans="1:11" ht="15">
      <c r="A292" s="4">
        <v>290980</v>
      </c>
      <c r="B292" s="4" t="s">
        <v>304</v>
      </c>
      <c r="C292" s="5" t="s">
        <v>331</v>
      </c>
      <c r="D292" s="4" t="s">
        <v>362</v>
      </c>
      <c r="E292" s="4">
        <v>290570</v>
      </c>
      <c r="F292" s="4" t="s">
        <v>453</v>
      </c>
      <c r="G292" s="5" t="s">
        <v>165</v>
      </c>
      <c r="H292" s="4" t="s">
        <v>231</v>
      </c>
      <c r="I292" s="4">
        <v>1782.04</v>
      </c>
      <c r="J292" s="4">
        <v>2</v>
      </c>
      <c r="K292" s="4" t="s">
        <v>289</v>
      </c>
    </row>
    <row r="293" spans="1:11" ht="15">
      <c r="A293" s="4">
        <v>290980</v>
      </c>
      <c r="B293" s="4" t="s">
        <v>304</v>
      </c>
      <c r="C293" s="5" t="s">
        <v>331</v>
      </c>
      <c r="D293" s="4" t="s">
        <v>362</v>
      </c>
      <c r="E293" s="4">
        <v>290570</v>
      </c>
      <c r="F293" s="4" t="s">
        <v>453</v>
      </c>
      <c r="G293" s="5" t="s">
        <v>159</v>
      </c>
      <c r="H293" s="4" t="s">
        <v>225</v>
      </c>
      <c r="I293" s="4">
        <v>1739.96</v>
      </c>
      <c r="J293" s="4">
        <v>2</v>
      </c>
      <c r="K293" s="4" t="s">
        <v>289</v>
      </c>
    </row>
    <row r="294" spans="1:11" ht="15">
      <c r="A294" s="4">
        <v>290980</v>
      </c>
      <c r="B294" s="4" t="s">
        <v>304</v>
      </c>
      <c r="C294" s="5" t="s">
        <v>331</v>
      </c>
      <c r="D294" s="4" t="s">
        <v>362</v>
      </c>
      <c r="E294" s="4">
        <v>290730</v>
      </c>
      <c r="F294" s="4" t="s">
        <v>454</v>
      </c>
      <c r="G294" s="5" t="s">
        <v>173</v>
      </c>
      <c r="H294" s="4" t="s">
        <v>239</v>
      </c>
      <c r="I294" s="4">
        <v>1704.08</v>
      </c>
      <c r="J294" s="4">
        <v>2</v>
      </c>
      <c r="K294" s="4" t="s">
        <v>289</v>
      </c>
    </row>
    <row r="295" spans="1:11" ht="15">
      <c r="A295" s="4">
        <v>290980</v>
      </c>
      <c r="B295" s="4" t="s">
        <v>304</v>
      </c>
      <c r="C295" s="5" t="s">
        <v>331</v>
      </c>
      <c r="D295" s="4" t="s">
        <v>362</v>
      </c>
      <c r="E295" s="4">
        <v>290730</v>
      </c>
      <c r="F295" s="4" t="s">
        <v>454</v>
      </c>
      <c r="G295" s="5" t="s">
        <v>165</v>
      </c>
      <c r="H295" s="4" t="s">
        <v>231</v>
      </c>
      <c r="I295" s="4">
        <v>1782.04</v>
      </c>
      <c r="J295" s="4">
        <v>2</v>
      </c>
      <c r="K295" s="4" t="s">
        <v>289</v>
      </c>
    </row>
    <row r="296" spans="1:11" ht="15">
      <c r="A296" s="4">
        <v>290980</v>
      </c>
      <c r="B296" s="4" t="s">
        <v>304</v>
      </c>
      <c r="C296" s="5" t="s">
        <v>331</v>
      </c>
      <c r="D296" s="4" t="s">
        <v>362</v>
      </c>
      <c r="E296" s="4">
        <v>290830</v>
      </c>
      <c r="F296" s="4" t="s">
        <v>455</v>
      </c>
      <c r="G296" s="5" t="s">
        <v>165</v>
      </c>
      <c r="H296" s="4" t="s">
        <v>231</v>
      </c>
      <c r="I296" s="4">
        <v>1782.04</v>
      </c>
      <c r="J296" s="4">
        <v>2</v>
      </c>
      <c r="K296" s="4" t="s">
        <v>289</v>
      </c>
    </row>
    <row r="297" spans="1:11" ht="15">
      <c r="A297" s="4">
        <v>290980</v>
      </c>
      <c r="B297" s="4" t="s">
        <v>304</v>
      </c>
      <c r="C297" s="5" t="s">
        <v>331</v>
      </c>
      <c r="D297" s="4" t="s">
        <v>362</v>
      </c>
      <c r="E297" s="4">
        <v>290830</v>
      </c>
      <c r="F297" s="4" t="s">
        <v>455</v>
      </c>
      <c r="G297" s="5" t="s">
        <v>159</v>
      </c>
      <c r="H297" s="4" t="s">
        <v>225</v>
      </c>
      <c r="I297" s="4">
        <v>3479.92</v>
      </c>
      <c r="J297" s="4">
        <v>4</v>
      </c>
      <c r="K297" s="4" t="s">
        <v>289</v>
      </c>
    </row>
    <row r="298" spans="1:11" ht="15">
      <c r="A298" s="4">
        <v>290980</v>
      </c>
      <c r="B298" s="4" t="s">
        <v>304</v>
      </c>
      <c r="C298" s="5" t="s">
        <v>331</v>
      </c>
      <c r="D298" s="4" t="s">
        <v>362</v>
      </c>
      <c r="E298" s="4">
        <v>290980</v>
      </c>
      <c r="F298" s="4" t="s">
        <v>304</v>
      </c>
      <c r="G298" s="5" t="s">
        <v>160</v>
      </c>
      <c r="H298" s="4" t="s">
        <v>226</v>
      </c>
      <c r="I298" s="4">
        <v>11132.32</v>
      </c>
      <c r="J298" s="4">
        <v>8</v>
      </c>
      <c r="K298" s="4" t="s">
        <v>289</v>
      </c>
    </row>
    <row r="299" spans="1:11" ht="15">
      <c r="A299" s="4">
        <v>290980</v>
      </c>
      <c r="B299" s="4" t="s">
        <v>304</v>
      </c>
      <c r="C299" s="5" t="s">
        <v>331</v>
      </c>
      <c r="D299" s="4" t="s">
        <v>362</v>
      </c>
      <c r="E299" s="4">
        <v>290980</v>
      </c>
      <c r="F299" s="4" t="s">
        <v>304</v>
      </c>
      <c r="G299" s="5" t="s">
        <v>168</v>
      </c>
      <c r="H299" s="4" t="s">
        <v>234</v>
      </c>
      <c r="I299" s="4">
        <v>6718.44</v>
      </c>
      <c r="J299" s="4">
        <v>6</v>
      </c>
      <c r="K299" s="4" t="s">
        <v>289</v>
      </c>
    </row>
    <row r="300" spans="1:11" ht="15">
      <c r="A300" s="4">
        <v>290980</v>
      </c>
      <c r="B300" s="4" t="s">
        <v>304</v>
      </c>
      <c r="C300" s="5" t="s">
        <v>331</v>
      </c>
      <c r="D300" s="4" t="s">
        <v>362</v>
      </c>
      <c r="E300" s="4">
        <v>290980</v>
      </c>
      <c r="F300" s="4" t="s">
        <v>304</v>
      </c>
      <c r="G300" s="5" t="s">
        <v>165</v>
      </c>
      <c r="H300" s="4" t="s">
        <v>231</v>
      </c>
      <c r="I300" s="4">
        <v>17820.4</v>
      </c>
      <c r="J300" s="4">
        <v>20</v>
      </c>
      <c r="K300" s="4" t="s">
        <v>289</v>
      </c>
    </row>
    <row r="301" spans="1:11" ht="15">
      <c r="A301" s="4">
        <v>290980</v>
      </c>
      <c r="B301" s="4" t="s">
        <v>304</v>
      </c>
      <c r="C301" s="5" t="s">
        <v>331</v>
      </c>
      <c r="D301" s="4" t="s">
        <v>362</v>
      </c>
      <c r="E301" s="4">
        <v>290980</v>
      </c>
      <c r="F301" s="4" t="s">
        <v>304</v>
      </c>
      <c r="G301" s="5" t="s">
        <v>159</v>
      </c>
      <c r="H301" s="4" t="s">
        <v>225</v>
      </c>
      <c r="I301" s="4">
        <v>50458.84</v>
      </c>
      <c r="J301" s="4">
        <v>58</v>
      </c>
      <c r="K301" s="4" t="s">
        <v>289</v>
      </c>
    </row>
    <row r="302" spans="1:11" ht="15">
      <c r="A302" s="4">
        <v>290980</v>
      </c>
      <c r="B302" s="4" t="s">
        <v>304</v>
      </c>
      <c r="C302" s="5" t="s">
        <v>331</v>
      </c>
      <c r="D302" s="4" t="s">
        <v>362</v>
      </c>
      <c r="E302" s="4">
        <v>290980</v>
      </c>
      <c r="F302" s="4" t="s">
        <v>304</v>
      </c>
      <c r="G302" s="5" t="s">
        <v>170</v>
      </c>
      <c r="H302" s="4" t="s">
        <v>236</v>
      </c>
      <c r="I302" s="4">
        <v>1840.32</v>
      </c>
      <c r="J302" s="4">
        <v>2</v>
      </c>
      <c r="K302" s="4" t="s">
        <v>289</v>
      </c>
    </row>
    <row r="303" spans="1:11" ht="15">
      <c r="A303" s="4">
        <v>290980</v>
      </c>
      <c r="B303" s="4" t="s">
        <v>304</v>
      </c>
      <c r="C303" s="5" t="s">
        <v>331</v>
      </c>
      <c r="D303" s="4" t="s">
        <v>362</v>
      </c>
      <c r="E303" s="4">
        <v>290980</v>
      </c>
      <c r="F303" s="4" t="s">
        <v>304</v>
      </c>
      <c r="G303" s="5" t="s">
        <v>158</v>
      </c>
      <c r="H303" s="4" t="s">
        <v>224</v>
      </c>
      <c r="I303" s="4">
        <v>3082.8</v>
      </c>
      <c r="J303" s="4">
        <v>2</v>
      </c>
      <c r="K303" s="4" t="s">
        <v>289</v>
      </c>
    </row>
    <row r="304" spans="1:11" ht="15">
      <c r="A304" s="4">
        <v>290980</v>
      </c>
      <c r="B304" s="4" t="s">
        <v>304</v>
      </c>
      <c r="C304" s="5" t="s">
        <v>331</v>
      </c>
      <c r="D304" s="4" t="s">
        <v>362</v>
      </c>
      <c r="E304" s="4">
        <v>290980</v>
      </c>
      <c r="F304" s="4" t="s">
        <v>304</v>
      </c>
      <c r="G304" s="5" t="s">
        <v>161</v>
      </c>
      <c r="H304" s="4" t="s">
        <v>227</v>
      </c>
      <c r="I304" s="4">
        <v>32969.56</v>
      </c>
      <c r="J304" s="4">
        <v>26</v>
      </c>
      <c r="K304" s="4" t="s">
        <v>289</v>
      </c>
    </row>
    <row r="305" spans="1:11" ht="15">
      <c r="A305" s="4">
        <v>290980</v>
      </c>
      <c r="B305" s="4" t="s">
        <v>304</v>
      </c>
      <c r="C305" s="5" t="s">
        <v>331</v>
      </c>
      <c r="D305" s="4" t="s">
        <v>362</v>
      </c>
      <c r="E305" s="4">
        <v>290980</v>
      </c>
      <c r="F305" s="4" t="s">
        <v>304</v>
      </c>
      <c r="G305" s="5" t="s">
        <v>166</v>
      </c>
      <c r="H305" s="4" t="s">
        <v>232</v>
      </c>
      <c r="I305" s="4">
        <v>2039.44</v>
      </c>
      <c r="J305" s="4">
        <v>4</v>
      </c>
      <c r="K305" s="4" t="s">
        <v>289</v>
      </c>
    </row>
    <row r="306" spans="1:11" ht="15">
      <c r="A306" s="4">
        <v>290980</v>
      </c>
      <c r="B306" s="4" t="s">
        <v>304</v>
      </c>
      <c r="C306" s="5" t="s">
        <v>331</v>
      </c>
      <c r="D306" s="4" t="s">
        <v>362</v>
      </c>
      <c r="E306" s="4">
        <v>290980</v>
      </c>
      <c r="F306" s="4" t="s">
        <v>304</v>
      </c>
      <c r="G306" s="5" t="s">
        <v>176</v>
      </c>
      <c r="H306" s="4" t="s">
        <v>242</v>
      </c>
      <c r="I306" s="4">
        <v>4724.3</v>
      </c>
      <c r="J306" s="4">
        <v>10</v>
      </c>
      <c r="K306" s="4" t="s">
        <v>289</v>
      </c>
    </row>
    <row r="307" spans="1:11" ht="15">
      <c r="A307" s="4">
        <v>290980</v>
      </c>
      <c r="B307" s="4" t="s">
        <v>304</v>
      </c>
      <c r="C307" s="5" t="s">
        <v>331</v>
      </c>
      <c r="D307" s="4" t="s">
        <v>362</v>
      </c>
      <c r="E307" s="4">
        <v>291160</v>
      </c>
      <c r="F307" s="4" t="s">
        <v>456</v>
      </c>
      <c r="G307" s="5" t="s">
        <v>165</v>
      </c>
      <c r="H307" s="4" t="s">
        <v>231</v>
      </c>
      <c r="I307" s="4">
        <v>1782.04</v>
      </c>
      <c r="J307" s="4">
        <v>2</v>
      </c>
      <c r="K307" s="4" t="s">
        <v>289</v>
      </c>
    </row>
    <row r="308" spans="1:11" ht="15">
      <c r="A308" s="4">
        <v>290980</v>
      </c>
      <c r="B308" s="4" t="s">
        <v>304</v>
      </c>
      <c r="C308" s="5" t="s">
        <v>331</v>
      </c>
      <c r="D308" s="4" t="s">
        <v>362</v>
      </c>
      <c r="E308" s="4">
        <v>291190</v>
      </c>
      <c r="F308" s="4" t="s">
        <v>32</v>
      </c>
      <c r="G308" s="5" t="s">
        <v>159</v>
      </c>
      <c r="H308" s="4" t="s">
        <v>225</v>
      </c>
      <c r="I308" s="4">
        <v>1739.96</v>
      </c>
      <c r="J308" s="4">
        <v>2</v>
      </c>
      <c r="K308" s="4" t="s">
        <v>289</v>
      </c>
    </row>
    <row r="309" spans="1:11" ht="15">
      <c r="A309" s="4">
        <v>290980</v>
      </c>
      <c r="B309" s="4" t="s">
        <v>304</v>
      </c>
      <c r="C309" s="5" t="s">
        <v>331</v>
      </c>
      <c r="D309" s="4" t="s">
        <v>362</v>
      </c>
      <c r="E309" s="4">
        <v>291190</v>
      </c>
      <c r="F309" s="4" t="s">
        <v>32</v>
      </c>
      <c r="G309" s="5" t="s">
        <v>176</v>
      </c>
      <c r="H309" s="4" t="s">
        <v>242</v>
      </c>
      <c r="I309" s="4">
        <v>944.86</v>
      </c>
      <c r="J309" s="4">
        <v>2</v>
      </c>
      <c r="K309" s="4" t="s">
        <v>289</v>
      </c>
    </row>
    <row r="310" spans="1:11" ht="15">
      <c r="A310" s="4">
        <v>290980</v>
      </c>
      <c r="B310" s="4" t="s">
        <v>304</v>
      </c>
      <c r="C310" s="5" t="s">
        <v>331</v>
      </c>
      <c r="D310" s="4" t="s">
        <v>362</v>
      </c>
      <c r="E310" s="4">
        <v>291670</v>
      </c>
      <c r="F310" s="4" t="s">
        <v>125</v>
      </c>
      <c r="G310" s="5" t="s">
        <v>160</v>
      </c>
      <c r="H310" s="4" t="s">
        <v>226</v>
      </c>
      <c r="I310" s="4">
        <v>2783.08</v>
      </c>
      <c r="J310" s="4">
        <v>2</v>
      </c>
      <c r="K310" s="4" t="s">
        <v>289</v>
      </c>
    </row>
    <row r="311" spans="1:11" ht="15">
      <c r="A311" s="4">
        <v>290980</v>
      </c>
      <c r="B311" s="4" t="s">
        <v>304</v>
      </c>
      <c r="C311" s="5" t="s">
        <v>331</v>
      </c>
      <c r="D311" s="4" t="s">
        <v>362</v>
      </c>
      <c r="E311" s="4">
        <v>291685</v>
      </c>
      <c r="F311" s="4" t="s">
        <v>386</v>
      </c>
      <c r="G311" s="5" t="s">
        <v>160</v>
      </c>
      <c r="H311" s="4" t="s">
        <v>226</v>
      </c>
      <c r="I311" s="4">
        <v>2783.08</v>
      </c>
      <c r="J311" s="4">
        <v>2</v>
      </c>
      <c r="K311" s="4" t="s">
        <v>289</v>
      </c>
    </row>
    <row r="312" spans="1:11" ht="15">
      <c r="A312" s="4">
        <v>290980</v>
      </c>
      <c r="B312" s="4" t="s">
        <v>304</v>
      </c>
      <c r="C312" s="5" t="s">
        <v>331</v>
      </c>
      <c r="D312" s="4" t="s">
        <v>362</v>
      </c>
      <c r="E312" s="4">
        <v>291685</v>
      </c>
      <c r="F312" s="4" t="s">
        <v>386</v>
      </c>
      <c r="G312" s="5" t="s">
        <v>165</v>
      </c>
      <c r="H312" s="4" t="s">
        <v>231</v>
      </c>
      <c r="I312" s="4">
        <v>1782.04</v>
      </c>
      <c r="J312" s="4">
        <v>2</v>
      </c>
      <c r="K312" s="4" t="s">
        <v>289</v>
      </c>
    </row>
    <row r="313" spans="1:11" ht="15">
      <c r="A313" s="4">
        <v>290980</v>
      </c>
      <c r="B313" s="4" t="s">
        <v>304</v>
      </c>
      <c r="C313" s="5" t="s">
        <v>331</v>
      </c>
      <c r="D313" s="4" t="s">
        <v>362</v>
      </c>
      <c r="E313" s="4">
        <v>291685</v>
      </c>
      <c r="F313" s="4" t="s">
        <v>386</v>
      </c>
      <c r="G313" s="5" t="s">
        <v>159</v>
      </c>
      <c r="H313" s="4" t="s">
        <v>225</v>
      </c>
      <c r="I313" s="4">
        <v>3479.92</v>
      </c>
      <c r="J313" s="4">
        <v>4</v>
      </c>
      <c r="K313" s="4" t="s">
        <v>289</v>
      </c>
    </row>
    <row r="314" spans="1:11" ht="15">
      <c r="A314" s="4">
        <v>290980</v>
      </c>
      <c r="B314" s="4" t="s">
        <v>304</v>
      </c>
      <c r="C314" s="5" t="s">
        <v>331</v>
      </c>
      <c r="D314" s="4" t="s">
        <v>362</v>
      </c>
      <c r="E314" s="4">
        <v>291685</v>
      </c>
      <c r="F314" s="4" t="s">
        <v>386</v>
      </c>
      <c r="G314" s="5" t="s">
        <v>166</v>
      </c>
      <c r="H314" s="4" t="s">
        <v>232</v>
      </c>
      <c r="I314" s="4">
        <v>1019.72</v>
      </c>
      <c r="J314" s="4">
        <v>2</v>
      </c>
      <c r="K314" s="4" t="s">
        <v>289</v>
      </c>
    </row>
    <row r="315" spans="1:11" ht="15">
      <c r="A315" s="4">
        <v>290980</v>
      </c>
      <c r="B315" s="4" t="s">
        <v>304</v>
      </c>
      <c r="C315" s="5" t="s">
        <v>331</v>
      </c>
      <c r="D315" s="4" t="s">
        <v>362</v>
      </c>
      <c r="E315" s="4">
        <v>291685</v>
      </c>
      <c r="F315" s="4" t="s">
        <v>386</v>
      </c>
      <c r="G315" s="5" t="s">
        <v>176</v>
      </c>
      <c r="H315" s="4" t="s">
        <v>242</v>
      </c>
      <c r="I315" s="4">
        <v>944.86</v>
      </c>
      <c r="J315" s="4">
        <v>2</v>
      </c>
      <c r="K315" s="4" t="s">
        <v>289</v>
      </c>
    </row>
    <row r="316" spans="1:11" ht="15">
      <c r="A316" s="4">
        <v>290980</v>
      </c>
      <c r="B316" s="4" t="s">
        <v>304</v>
      </c>
      <c r="C316" s="5" t="s">
        <v>331</v>
      </c>
      <c r="D316" s="4" t="s">
        <v>362</v>
      </c>
      <c r="E316" s="4">
        <v>291760</v>
      </c>
      <c r="F316" s="4" t="s">
        <v>36</v>
      </c>
      <c r="G316" s="5" t="s">
        <v>161</v>
      </c>
      <c r="H316" s="4" t="s">
        <v>227</v>
      </c>
      <c r="I316" s="4">
        <v>2536.12</v>
      </c>
      <c r="J316" s="4">
        <v>2</v>
      </c>
      <c r="K316" s="4" t="s">
        <v>289</v>
      </c>
    </row>
    <row r="317" spans="1:11" ht="15">
      <c r="A317" s="4">
        <v>290980</v>
      </c>
      <c r="B317" s="4" t="s">
        <v>304</v>
      </c>
      <c r="C317" s="5" t="s">
        <v>331</v>
      </c>
      <c r="D317" s="4" t="s">
        <v>362</v>
      </c>
      <c r="E317" s="4">
        <v>291820</v>
      </c>
      <c r="F317" s="4" t="s">
        <v>457</v>
      </c>
      <c r="G317" s="5" t="s">
        <v>160</v>
      </c>
      <c r="H317" s="4" t="s">
        <v>226</v>
      </c>
      <c r="I317" s="4">
        <v>2783.08</v>
      </c>
      <c r="J317" s="4">
        <v>2</v>
      </c>
      <c r="K317" s="4" t="s">
        <v>289</v>
      </c>
    </row>
    <row r="318" spans="1:11" ht="15">
      <c r="A318" s="4">
        <v>290980</v>
      </c>
      <c r="B318" s="4" t="s">
        <v>304</v>
      </c>
      <c r="C318" s="5" t="s">
        <v>331</v>
      </c>
      <c r="D318" s="4" t="s">
        <v>362</v>
      </c>
      <c r="E318" s="4">
        <v>292060</v>
      </c>
      <c r="F318" s="4" t="s">
        <v>458</v>
      </c>
      <c r="G318" s="5" t="s">
        <v>159</v>
      </c>
      <c r="H318" s="4" t="s">
        <v>225</v>
      </c>
      <c r="I318" s="4">
        <v>3479.92</v>
      </c>
      <c r="J318" s="4">
        <v>4</v>
      </c>
      <c r="K318" s="4" t="s">
        <v>289</v>
      </c>
    </row>
    <row r="319" spans="1:11" ht="15">
      <c r="A319" s="4">
        <v>290980</v>
      </c>
      <c r="B319" s="4" t="s">
        <v>304</v>
      </c>
      <c r="C319" s="5" t="s">
        <v>331</v>
      </c>
      <c r="D319" s="4" t="s">
        <v>362</v>
      </c>
      <c r="E319" s="4">
        <v>292060</v>
      </c>
      <c r="F319" s="4" t="s">
        <v>458</v>
      </c>
      <c r="G319" s="5" t="s">
        <v>158</v>
      </c>
      <c r="H319" s="4" t="s">
        <v>224</v>
      </c>
      <c r="I319" s="4">
        <v>3082.8</v>
      </c>
      <c r="J319" s="4">
        <v>2</v>
      </c>
      <c r="K319" s="4" t="s">
        <v>289</v>
      </c>
    </row>
    <row r="320" spans="1:11" ht="15">
      <c r="A320" s="4">
        <v>290980</v>
      </c>
      <c r="B320" s="4" t="s">
        <v>304</v>
      </c>
      <c r="C320" s="5" t="s">
        <v>331</v>
      </c>
      <c r="D320" s="4" t="s">
        <v>362</v>
      </c>
      <c r="E320" s="4">
        <v>292220</v>
      </c>
      <c r="F320" s="4" t="s">
        <v>388</v>
      </c>
      <c r="G320" s="5" t="s">
        <v>165</v>
      </c>
      <c r="H320" s="4" t="s">
        <v>231</v>
      </c>
      <c r="I320" s="4">
        <v>1782.04</v>
      </c>
      <c r="J320" s="4">
        <v>2</v>
      </c>
      <c r="K320" s="4" t="s">
        <v>289</v>
      </c>
    </row>
    <row r="321" spans="1:11" ht="15">
      <c r="A321" s="4">
        <v>290980</v>
      </c>
      <c r="B321" s="4" t="s">
        <v>304</v>
      </c>
      <c r="C321" s="5" t="s">
        <v>331</v>
      </c>
      <c r="D321" s="4" t="s">
        <v>362</v>
      </c>
      <c r="E321" s="4">
        <v>292230</v>
      </c>
      <c r="F321" s="4" t="s">
        <v>459</v>
      </c>
      <c r="G321" s="5" t="s">
        <v>160</v>
      </c>
      <c r="H321" s="4" t="s">
        <v>226</v>
      </c>
      <c r="I321" s="4">
        <v>5566.16</v>
      </c>
      <c r="J321" s="4">
        <v>4</v>
      </c>
      <c r="K321" s="4" t="s">
        <v>289</v>
      </c>
    </row>
    <row r="322" spans="1:11" ht="15">
      <c r="A322" s="4">
        <v>290980</v>
      </c>
      <c r="B322" s="4" t="s">
        <v>304</v>
      </c>
      <c r="C322" s="5" t="s">
        <v>331</v>
      </c>
      <c r="D322" s="4" t="s">
        <v>362</v>
      </c>
      <c r="E322" s="4">
        <v>292230</v>
      </c>
      <c r="F322" s="4" t="s">
        <v>459</v>
      </c>
      <c r="G322" s="5" t="s">
        <v>159</v>
      </c>
      <c r="H322" s="4" t="s">
        <v>225</v>
      </c>
      <c r="I322" s="4">
        <v>1739.96</v>
      </c>
      <c r="J322" s="4">
        <v>2</v>
      </c>
      <c r="K322" s="4" t="s">
        <v>289</v>
      </c>
    </row>
    <row r="323" spans="1:11" ht="15">
      <c r="A323" s="4">
        <v>290980</v>
      </c>
      <c r="B323" s="4" t="s">
        <v>304</v>
      </c>
      <c r="C323" s="5" t="s">
        <v>331</v>
      </c>
      <c r="D323" s="4" t="s">
        <v>362</v>
      </c>
      <c r="E323" s="4">
        <v>292230</v>
      </c>
      <c r="F323" s="4" t="s">
        <v>459</v>
      </c>
      <c r="G323" s="5" t="s">
        <v>158</v>
      </c>
      <c r="H323" s="4" t="s">
        <v>224</v>
      </c>
      <c r="I323" s="4">
        <v>3082.8</v>
      </c>
      <c r="J323" s="4">
        <v>2</v>
      </c>
      <c r="K323" s="4" t="s">
        <v>289</v>
      </c>
    </row>
    <row r="324" spans="1:11" ht="15">
      <c r="A324" s="4">
        <v>290980</v>
      </c>
      <c r="B324" s="4" t="s">
        <v>304</v>
      </c>
      <c r="C324" s="5" t="s">
        <v>331</v>
      </c>
      <c r="D324" s="4" t="s">
        <v>362</v>
      </c>
      <c r="E324" s="4">
        <v>292250</v>
      </c>
      <c r="F324" s="4" t="s">
        <v>313</v>
      </c>
      <c r="G324" s="5" t="s">
        <v>165</v>
      </c>
      <c r="H324" s="4" t="s">
        <v>231</v>
      </c>
      <c r="I324" s="4">
        <v>1782.04</v>
      </c>
      <c r="J324" s="4">
        <v>2</v>
      </c>
      <c r="K324" s="4" t="s">
        <v>289</v>
      </c>
    </row>
    <row r="325" spans="1:11" ht="15">
      <c r="A325" s="4">
        <v>290980</v>
      </c>
      <c r="B325" s="4" t="s">
        <v>304</v>
      </c>
      <c r="C325" s="5" t="s">
        <v>331</v>
      </c>
      <c r="D325" s="4" t="s">
        <v>362</v>
      </c>
      <c r="E325" s="4">
        <v>292250</v>
      </c>
      <c r="F325" s="4" t="s">
        <v>313</v>
      </c>
      <c r="G325" s="5" t="s">
        <v>159</v>
      </c>
      <c r="H325" s="4" t="s">
        <v>225</v>
      </c>
      <c r="I325" s="4">
        <v>1739.96</v>
      </c>
      <c r="J325" s="4">
        <v>2</v>
      </c>
      <c r="K325" s="4" t="s">
        <v>289</v>
      </c>
    </row>
    <row r="326" spans="1:11" ht="15">
      <c r="A326" s="4">
        <v>290980</v>
      </c>
      <c r="B326" s="4" t="s">
        <v>304</v>
      </c>
      <c r="C326" s="5" t="s">
        <v>331</v>
      </c>
      <c r="D326" s="4" t="s">
        <v>362</v>
      </c>
      <c r="E326" s="4">
        <v>292250</v>
      </c>
      <c r="F326" s="4" t="s">
        <v>313</v>
      </c>
      <c r="G326" s="5" t="s">
        <v>161</v>
      </c>
      <c r="H326" s="4" t="s">
        <v>227</v>
      </c>
      <c r="I326" s="4">
        <v>2536.12</v>
      </c>
      <c r="J326" s="4">
        <v>2</v>
      </c>
      <c r="K326" s="4" t="s">
        <v>289</v>
      </c>
    </row>
    <row r="327" spans="1:11" ht="15">
      <c r="A327" s="4">
        <v>290980</v>
      </c>
      <c r="B327" s="4" t="s">
        <v>304</v>
      </c>
      <c r="C327" s="5" t="s">
        <v>331</v>
      </c>
      <c r="D327" s="4" t="s">
        <v>362</v>
      </c>
      <c r="E327" s="4">
        <v>292280</v>
      </c>
      <c r="F327" s="4" t="s">
        <v>460</v>
      </c>
      <c r="G327" s="5" t="s">
        <v>160</v>
      </c>
      <c r="H327" s="4" t="s">
        <v>226</v>
      </c>
      <c r="I327" s="4">
        <v>2783.08</v>
      </c>
      <c r="J327" s="4">
        <v>2</v>
      </c>
      <c r="K327" s="4" t="s">
        <v>289</v>
      </c>
    </row>
    <row r="328" spans="1:11" ht="15">
      <c r="A328" s="4">
        <v>290980</v>
      </c>
      <c r="B328" s="4" t="s">
        <v>304</v>
      </c>
      <c r="C328" s="5" t="s">
        <v>331</v>
      </c>
      <c r="D328" s="4" t="s">
        <v>362</v>
      </c>
      <c r="E328" s="4">
        <v>292575</v>
      </c>
      <c r="F328" s="4" t="s">
        <v>461</v>
      </c>
      <c r="G328" s="5" t="s">
        <v>160</v>
      </c>
      <c r="H328" s="4" t="s">
        <v>226</v>
      </c>
      <c r="I328" s="4">
        <v>5566.16</v>
      </c>
      <c r="J328" s="4">
        <v>4</v>
      </c>
      <c r="K328" s="4" t="s">
        <v>289</v>
      </c>
    </row>
    <row r="329" spans="1:11" ht="15">
      <c r="A329" s="4">
        <v>290980</v>
      </c>
      <c r="B329" s="4" t="s">
        <v>304</v>
      </c>
      <c r="C329" s="5" t="s">
        <v>331</v>
      </c>
      <c r="D329" s="4" t="s">
        <v>362</v>
      </c>
      <c r="E329" s="4">
        <v>292575</v>
      </c>
      <c r="F329" s="4" t="s">
        <v>461</v>
      </c>
      <c r="G329" s="5" t="s">
        <v>159</v>
      </c>
      <c r="H329" s="4" t="s">
        <v>225</v>
      </c>
      <c r="I329" s="4">
        <v>1739.96</v>
      </c>
      <c r="J329" s="4">
        <v>2</v>
      </c>
      <c r="K329" s="4" t="s">
        <v>289</v>
      </c>
    </row>
    <row r="330" spans="1:11" ht="15">
      <c r="A330" s="4">
        <v>290980</v>
      </c>
      <c r="B330" s="4" t="s">
        <v>304</v>
      </c>
      <c r="C330" s="5" t="s">
        <v>331</v>
      </c>
      <c r="D330" s="4" t="s">
        <v>362</v>
      </c>
      <c r="E330" s="4">
        <v>292575</v>
      </c>
      <c r="F330" s="4" t="s">
        <v>461</v>
      </c>
      <c r="G330" s="5" t="s">
        <v>161</v>
      </c>
      <c r="H330" s="4" t="s">
        <v>227</v>
      </c>
      <c r="I330" s="4">
        <v>5072.24</v>
      </c>
      <c r="J330" s="4">
        <v>4</v>
      </c>
      <c r="K330" s="4" t="s">
        <v>289</v>
      </c>
    </row>
    <row r="331" spans="1:11" ht="15">
      <c r="A331" s="4">
        <v>290980</v>
      </c>
      <c r="B331" s="4" t="s">
        <v>304</v>
      </c>
      <c r="C331" s="5" t="s">
        <v>331</v>
      </c>
      <c r="D331" s="4" t="s">
        <v>362</v>
      </c>
      <c r="E331" s="4">
        <v>292575</v>
      </c>
      <c r="F331" s="4" t="s">
        <v>461</v>
      </c>
      <c r="G331" s="5" t="s">
        <v>176</v>
      </c>
      <c r="H331" s="4" t="s">
        <v>242</v>
      </c>
      <c r="I331" s="4">
        <v>1889.72</v>
      </c>
      <c r="J331" s="4">
        <v>4</v>
      </c>
      <c r="K331" s="4" t="s">
        <v>289</v>
      </c>
    </row>
    <row r="332" spans="1:11" ht="15">
      <c r="A332" s="4">
        <v>290980</v>
      </c>
      <c r="B332" s="4" t="s">
        <v>304</v>
      </c>
      <c r="C332" s="5" t="s">
        <v>331</v>
      </c>
      <c r="D332" s="4" t="s">
        <v>362</v>
      </c>
      <c r="E332" s="4">
        <v>292740</v>
      </c>
      <c r="F332" s="4" t="s">
        <v>44</v>
      </c>
      <c r="G332" s="5" t="s">
        <v>165</v>
      </c>
      <c r="H332" s="4" t="s">
        <v>231</v>
      </c>
      <c r="I332" s="4">
        <v>1782.04</v>
      </c>
      <c r="J332" s="4">
        <v>2</v>
      </c>
      <c r="K332" s="4" t="s">
        <v>289</v>
      </c>
    </row>
    <row r="333" spans="1:11" ht="15">
      <c r="A333" s="4">
        <v>290980</v>
      </c>
      <c r="B333" s="4" t="s">
        <v>304</v>
      </c>
      <c r="C333" s="5" t="s">
        <v>331</v>
      </c>
      <c r="D333" s="4" t="s">
        <v>362</v>
      </c>
      <c r="E333" s="4">
        <v>292740</v>
      </c>
      <c r="F333" s="4" t="s">
        <v>44</v>
      </c>
      <c r="G333" s="5" t="s">
        <v>159</v>
      </c>
      <c r="H333" s="4" t="s">
        <v>225</v>
      </c>
      <c r="I333" s="4">
        <v>3479.92</v>
      </c>
      <c r="J333" s="4">
        <v>4</v>
      </c>
      <c r="K333" s="4" t="s">
        <v>289</v>
      </c>
    </row>
    <row r="334" spans="1:11" ht="15">
      <c r="A334" s="4">
        <v>290980</v>
      </c>
      <c r="B334" s="4" t="s">
        <v>304</v>
      </c>
      <c r="C334" s="5" t="s">
        <v>331</v>
      </c>
      <c r="D334" s="4" t="s">
        <v>362</v>
      </c>
      <c r="E334" s="4">
        <v>292740</v>
      </c>
      <c r="F334" s="4" t="s">
        <v>44</v>
      </c>
      <c r="G334" s="5" t="s">
        <v>161</v>
      </c>
      <c r="H334" s="4" t="s">
        <v>227</v>
      </c>
      <c r="I334" s="4">
        <v>7608.36</v>
      </c>
      <c r="J334" s="4">
        <v>6</v>
      </c>
      <c r="K334" s="4" t="s">
        <v>289</v>
      </c>
    </row>
    <row r="335" spans="1:11" ht="15">
      <c r="A335" s="4">
        <v>290980</v>
      </c>
      <c r="B335" s="4" t="s">
        <v>304</v>
      </c>
      <c r="C335" s="5" t="s">
        <v>331</v>
      </c>
      <c r="D335" s="4" t="s">
        <v>362</v>
      </c>
      <c r="E335" s="4">
        <v>292740</v>
      </c>
      <c r="F335" s="4" t="s">
        <v>44</v>
      </c>
      <c r="G335" s="5" t="s">
        <v>179</v>
      </c>
      <c r="H335" s="4" t="s">
        <v>245</v>
      </c>
      <c r="I335" s="4">
        <v>2115.76</v>
      </c>
      <c r="J335" s="4">
        <v>2</v>
      </c>
      <c r="K335" s="4" t="s">
        <v>289</v>
      </c>
    </row>
    <row r="336" spans="1:11" ht="15">
      <c r="A336" s="4">
        <v>290980</v>
      </c>
      <c r="B336" s="4" t="s">
        <v>304</v>
      </c>
      <c r="C336" s="5" t="s">
        <v>331</v>
      </c>
      <c r="D336" s="4" t="s">
        <v>362</v>
      </c>
      <c r="E336" s="4">
        <v>292740</v>
      </c>
      <c r="F336" s="4" t="s">
        <v>44</v>
      </c>
      <c r="G336" s="5" t="s">
        <v>166</v>
      </c>
      <c r="H336" s="4" t="s">
        <v>232</v>
      </c>
      <c r="I336" s="4">
        <v>1019.72</v>
      </c>
      <c r="J336" s="4">
        <v>2</v>
      </c>
      <c r="K336" s="4" t="s">
        <v>289</v>
      </c>
    </row>
    <row r="337" spans="1:11" ht="15">
      <c r="A337" s="4">
        <v>290980</v>
      </c>
      <c r="B337" s="4" t="s">
        <v>304</v>
      </c>
      <c r="C337" s="5" t="s">
        <v>331</v>
      </c>
      <c r="D337" s="4" t="s">
        <v>362</v>
      </c>
      <c r="E337" s="4">
        <v>292870</v>
      </c>
      <c r="F337" s="4" t="s">
        <v>462</v>
      </c>
      <c r="G337" s="5" t="s">
        <v>170</v>
      </c>
      <c r="H337" s="4" t="s">
        <v>236</v>
      </c>
      <c r="I337" s="4">
        <v>1840.32</v>
      </c>
      <c r="J337" s="4">
        <v>2</v>
      </c>
      <c r="K337" s="4" t="s">
        <v>289</v>
      </c>
    </row>
    <row r="338" spans="1:11" ht="15">
      <c r="A338" s="4">
        <v>290980</v>
      </c>
      <c r="B338" s="4" t="s">
        <v>304</v>
      </c>
      <c r="C338" s="5" t="s">
        <v>331</v>
      </c>
      <c r="D338" s="4" t="s">
        <v>362</v>
      </c>
      <c r="E338" s="4">
        <v>292870</v>
      </c>
      <c r="F338" s="4" t="s">
        <v>462</v>
      </c>
      <c r="G338" s="5" t="s">
        <v>158</v>
      </c>
      <c r="H338" s="4" t="s">
        <v>224</v>
      </c>
      <c r="I338" s="4">
        <v>3082.8</v>
      </c>
      <c r="J338" s="4">
        <v>2</v>
      </c>
      <c r="K338" s="4" t="s">
        <v>289</v>
      </c>
    </row>
    <row r="339" spans="1:11" ht="15">
      <c r="A339" s="4">
        <v>290980</v>
      </c>
      <c r="B339" s="4" t="s">
        <v>304</v>
      </c>
      <c r="C339" s="5" t="s">
        <v>331</v>
      </c>
      <c r="D339" s="4" t="s">
        <v>362</v>
      </c>
      <c r="E339" s="4">
        <v>292870</v>
      </c>
      <c r="F339" s="4" t="s">
        <v>462</v>
      </c>
      <c r="G339" s="5" t="s">
        <v>161</v>
      </c>
      <c r="H339" s="4" t="s">
        <v>227</v>
      </c>
      <c r="I339" s="4">
        <v>2536.12</v>
      </c>
      <c r="J339" s="4">
        <v>2</v>
      </c>
      <c r="K339" s="4" t="s">
        <v>289</v>
      </c>
    </row>
    <row r="340" spans="1:11" ht="15">
      <c r="A340" s="4">
        <v>290980</v>
      </c>
      <c r="B340" s="4" t="s">
        <v>304</v>
      </c>
      <c r="C340" s="5" t="s">
        <v>331</v>
      </c>
      <c r="D340" s="4" t="s">
        <v>362</v>
      </c>
      <c r="E340" s="4">
        <v>292910</v>
      </c>
      <c r="F340" s="4" t="s">
        <v>463</v>
      </c>
      <c r="G340" s="5" t="s">
        <v>165</v>
      </c>
      <c r="H340" s="4" t="s">
        <v>231</v>
      </c>
      <c r="I340" s="4">
        <v>3564.08</v>
      </c>
      <c r="J340" s="4">
        <v>4</v>
      </c>
      <c r="K340" s="4" t="s">
        <v>289</v>
      </c>
    </row>
    <row r="341" spans="1:11" ht="15">
      <c r="A341" s="4">
        <v>290980</v>
      </c>
      <c r="B341" s="4" t="s">
        <v>304</v>
      </c>
      <c r="C341" s="5" t="s">
        <v>331</v>
      </c>
      <c r="D341" s="4" t="s">
        <v>362</v>
      </c>
      <c r="E341" s="4">
        <v>292910</v>
      </c>
      <c r="F341" s="4" t="s">
        <v>463</v>
      </c>
      <c r="G341" s="5" t="s">
        <v>159</v>
      </c>
      <c r="H341" s="4" t="s">
        <v>225</v>
      </c>
      <c r="I341" s="4">
        <v>1739.96</v>
      </c>
      <c r="J341" s="4">
        <v>2</v>
      </c>
      <c r="K341" s="4" t="s">
        <v>289</v>
      </c>
    </row>
    <row r="342" spans="1:11" ht="15">
      <c r="A342" s="4">
        <v>290980</v>
      </c>
      <c r="B342" s="4" t="s">
        <v>304</v>
      </c>
      <c r="C342" s="5" t="s">
        <v>331</v>
      </c>
      <c r="D342" s="4" t="s">
        <v>362</v>
      </c>
      <c r="E342" s="4">
        <v>292940</v>
      </c>
      <c r="F342" s="4" t="s">
        <v>389</v>
      </c>
      <c r="G342" s="5" t="s">
        <v>160</v>
      </c>
      <c r="H342" s="4" t="s">
        <v>226</v>
      </c>
      <c r="I342" s="4">
        <v>5566.16</v>
      </c>
      <c r="J342" s="4">
        <v>4</v>
      </c>
      <c r="K342" s="4" t="s">
        <v>289</v>
      </c>
    </row>
    <row r="343" spans="1:11" ht="15">
      <c r="A343" s="4">
        <v>290980</v>
      </c>
      <c r="B343" s="4" t="s">
        <v>304</v>
      </c>
      <c r="C343" s="5" t="s">
        <v>331</v>
      </c>
      <c r="D343" s="4" t="s">
        <v>362</v>
      </c>
      <c r="E343" s="4">
        <v>293317</v>
      </c>
      <c r="F343" s="4" t="s">
        <v>464</v>
      </c>
      <c r="G343" s="5" t="s">
        <v>159</v>
      </c>
      <c r="H343" s="4" t="s">
        <v>225</v>
      </c>
      <c r="I343" s="4">
        <v>1739.96</v>
      </c>
      <c r="J343" s="4">
        <v>2</v>
      </c>
      <c r="K343" s="4" t="s">
        <v>289</v>
      </c>
    </row>
    <row r="344" spans="1:11" ht="15">
      <c r="A344" s="4">
        <v>290980</v>
      </c>
      <c r="B344" s="4" t="s">
        <v>304</v>
      </c>
      <c r="C344" s="5" t="s">
        <v>331</v>
      </c>
      <c r="D344" s="4" t="s">
        <v>362</v>
      </c>
      <c r="E344" s="4">
        <v>293317</v>
      </c>
      <c r="F344" s="4" t="s">
        <v>464</v>
      </c>
      <c r="G344" s="5" t="s">
        <v>161</v>
      </c>
      <c r="H344" s="4" t="s">
        <v>227</v>
      </c>
      <c r="I344" s="4">
        <v>2536.12</v>
      </c>
      <c r="J344" s="4">
        <v>2</v>
      </c>
      <c r="K344" s="4" t="s">
        <v>289</v>
      </c>
    </row>
    <row r="345" spans="1:11" ht="15">
      <c r="A345" s="4">
        <v>291060</v>
      </c>
      <c r="B345" s="4" t="s">
        <v>305</v>
      </c>
      <c r="C345" s="5" t="s">
        <v>332</v>
      </c>
      <c r="D345" s="4" t="s">
        <v>363</v>
      </c>
      <c r="E345" s="4">
        <v>290030</v>
      </c>
      <c r="F345" s="4" t="s">
        <v>405</v>
      </c>
      <c r="G345" s="5" t="s">
        <v>164</v>
      </c>
      <c r="H345" s="4" t="s">
        <v>230</v>
      </c>
      <c r="I345" s="4">
        <v>631.88</v>
      </c>
      <c r="J345" s="4">
        <v>1</v>
      </c>
      <c r="K345" s="4" t="s">
        <v>289</v>
      </c>
    </row>
    <row r="346" spans="1:11" ht="15">
      <c r="A346" s="4">
        <v>291060</v>
      </c>
      <c r="B346" s="4" t="s">
        <v>305</v>
      </c>
      <c r="C346" s="5" t="s">
        <v>332</v>
      </c>
      <c r="D346" s="4" t="s">
        <v>363</v>
      </c>
      <c r="E346" s="4">
        <v>290070</v>
      </c>
      <c r="F346" s="4" t="s">
        <v>391</v>
      </c>
      <c r="G346" s="5" t="s">
        <v>158</v>
      </c>
      <c r="H346" s="4" t="s">
        <v>224</v>
      </c>
      <c r="I346" s="4">
        <v>1541.4</v>
      </c>
      <c r="J346" s="4">
        <v>1</v>
      </c>
      <c r="K346" s="4" t="s">
        <v>289</v>
      </c>
    </row>
    <row r="347" spans="1:11" ht="15">
      <c r="A347" s="4">
        <v>291060</v>
      </c>
      <c r="B347" s="4" t="s">
        <v>305</v>
      </c>
      <c r="C347" s="5" t="s">
        <v>332</v>
      </c>
      <c r="D347" s="4" t="s">
        <v>363</v>
      </c>
      <c r="E347" s="4">
        <v>290860</v>
      </c>
      <c r="F347" s="4" t="s">
        <v>465</v>
      </c>
      <c r="G347" s="5" t="s">
        <v>176</v>
      </c>
      <c r="H347" s="4" t="s">
        <v>242</v>
      </c>
      <c r="I347" s="4">
        <v>472.43</v>
      </c>
      <c r="J347" s="4">
        <v>1</v>
      </c>
      <c r="K347" s="4" t="s">
        <v>289</v>
      </c>
    </row>
    <row r="348" spans="1:11" ht="15">
      <c r="A348" s="4">
        <v>291060</v>
      </c>
      <c r="B348" s="4" t="s">
        <v>305</v>
      </c>
      <c r="C348" s="5" t="s">
        <v>332</v>
      </c>
      <c r="D348" s="4" t="s">
        <v>363</v>
      </c>
      <c r="E348" s="4">
        <v>290960</v>
      </c>
      <c r="F348" s="4" t="s">
        <v>466</v>
      </c>
      <c r="G348" s="5" t="s">
        <v>164</v>
      </c>
      <c r="H348" s="4" t="s">
        <v>230</v>
      </c>
      <c r="I348" s="4">
        <v>631.88</v>
      </c>
      <c r="J348" s="4">
        <v>1</v>
      </c>
      <c r="K348" s="4" t="s">
        <v>289</v>
      </c>
    </row>
    <row r="349" spans="1:11" ht="15">
      <c r="A349" s="4">
        <v>291060</v>
      </c>
      <c r="B349" s="4" t="s">
        <v>305</v>
      </c>
      <c r="C349" s="5" t="s">
        <v>332</v>
      </c>
      <c r="D349" s="4" t="s">
        <v>363</v>
      </c>
      <c r="E349" s="4">
        <v>291050</v>
      </c>
      <c r="F349" s="4" t="s">
        <v>467</v>
      </c>
      <c r="G349" s="5" t="s">
        <v>160</v>
      </c>
      <c r="H349" s="4" t="s">
        <v>226</v>
      </c>
      <c r="I349" s="4">
        <v>1391.54</v>
      </c>
      <c r="J349" s="4">
        <v>1</v>
      </c>
      <c r="K349" s="4" t="s">
        <v>289</v>
      </c>
    </row>
    <row r="350" spans="1:11" ht="15">
      <c r="A350" s="4">
        <v>291060</v>
      </c>
      <c r="B350" s="4" t="s">
        <v>305</v>
      </c>
      <c r="C350" s="5" t="s">
        <v>332</v>
      </c>
      <c r="D350" s="4" t="s">
        <v>363</v>
      </c>
      <c r="E350" s="4">
        <v>291050</v>
      </c>
      <c r="F350" s="4" t="s">
        <v>467</v>
      </c>
      <c r="G350" s="5" t="s">
        <v>165</v>
      </c>
      <c r="H350" s="4" t="s">
        <v>231</v>
      </c>
      <c r="I350" s="4">
        <v>891.02</v>
      </c>
      <c r="J350" s="4">
        <v>1</v>
      </c>
      <c r="K350" s="4" t="s">
        <v>289</v>
      </c>
    </row>
    <row r="351" spans="1:11" ht="15">
      <c r="A351" s="4">
        <v>291060</v>
      </c>
      <c r="B351" s="4" t="s">
        <v>305</v>
      </c>
      <c r="C351" s="5" t="s">
        <v>332</v>
      </c>
      <c r="D351" s="4" t="s">
        <v>363</v>
      </c>
      <c r="E351" s="4">
        <v>291360</v>
      </c>
      <c r="F351" s="4" t="s">
        <v>468</v>
      </c>
      <c r="G351" s="5" t="s">
        <v>161</v>
      </c>
      <c r="H351" s="4" t="s">
        <v>227</v>
      </c>
      <c r="I351" s="4">
        <v>1268.06</v>
      </c>
      <c r="J351" s="4">
        <v>1</v>
      </c>
      <c r="K351" s="4" t="s">
        <v>289</v>
      </c>
    </row>
    <row r="352" spans="1:11" ht="15">
      <c r="A352" s="4">
        <v>291060</v>
      </c>
      <c r="B352" s="4" t="s">
        <v>305</v>
      </c>
      <c r="C352" s="5" t="s">
        <v>332</v>
      </c>
      <c r="D352" s="4" t="s">
        <v>363</v>
      </c>
      <c r="E352" s="4">
        <v>292290</v>
      </c>
      <c r="F352" s="4" t="s">
        <v>397</v>
      </c>
      <c r="G352" s="5" t="s">
        <v>159</v>
      </c>
      <c r="H352" s="4" t="s">
        <v>225</v>
      </c>
      <c r="I352" s="4">
        <v>869.98</v>
      </c>
      <c r="J352" s="4">
        <v>1</v>
      </c>
      <c r="K352" s="4" t="s">
        <v>289</v>
      </c>
    </row>
    <row r="353" spans="1:11" ht="15">
      <c r="A353" s="4">
        <v>291060</v>
      </c>
      <c r="B353" s="4" t="s">
        <v>305</v>
      </c>
      <c r="C353" s="5" t="s">
        <v>332</v>
      </c>
      <c r="D353" s="4" t="s">
        <v>363</v>
      </c>
      <c r="E353" s="4">
        <v>292700</v>
      </c>
      <c r="F353" s="4" t="s">
        <v>469</v>
      </c>
      <c r="G353" s="5" t="s">
        <v>176</v>
      </c>
      <c r="H353" s="4" t="s">
        <v>242</v>
      </c>
      <c r="I353" s="4">
        <v>472.43</v>
      </c>
      <c r="J353" s="4">
        <v>1</v>
      </c>
      <c r="K353" s="4" t="s">
        <v>289</v>
      </c>
    </row>
    <row r="354" spans="1:11" ht="15">
      <c r="A354" s="4">
        <v>291070</v>
      </c>
      <c r="B354" s="4" t="s">
        <v>306</v>
      </c>
      <c r="C354" s="5" t="s">
        <v>333</v>
      </c>
      <c r="D354" s="4" t="s">
        <v>364</v>
      </c>
      <c r="E354" s="4">
        <v>290210</v>
      </c>
      <c r="F354" s="4" t="s">
        <v>406</v>
      </c>
      <c r="G354" s="5" t="s">
        <v>160</v>
      </c>
      <c r="H354" s="4" t="s">
        <v>226</v>
      </c>
      <c r="I354" s="4">
        <v>1391.54</v>
      </c>
      <c r="J354" s="4">
        <v>1</v>
      </c>
      <c r="K354" s="4" t="s">
        <v>289</v>
      </c>
    </row>
    <row r="355" spans="1:11" ht="15">
      <c r="A355" s="4">
        <v>291070</v>
      </c>
      <c r="B355" s="4" t="s">
        <v>306</v>
      </c>
      <c r="C355" s="5" t="s">
        <v>333</v>
      </c>
      <c r="D355" s="4" t="s">
        <v>364</v>
      </c>
      <c r="E355" s="4">
        <v>290210</v>
      </c>
      <c r="F355" s="4" t="s">
        <v>406</v>
      </c>
      <c r="G355" s="5" t="s">
        <v>165</v>
      </c>
      <c r="H355" s="4" t="s">
        <v>231</v>
      </c>
      <c r="I355" s="4">
        <v>891.02</v>
      </c>
      <c r="J355" s="4">
        <v>1</v>
      </c>
      <c r="K355" s="4" t="s">
        <v>289</v>
      </c>
    </row>
    <row r="356" spans="1:11" ht="15">
      <c r="A356" s="4">
        <v>291070</v>
      </c>
      <c r="B356" s="4" t="s">
        <v>306</v>
      </c>
      <c r="C356" s="5" t="s">
        <v>333</v>
      </c>
      <c r="D356" s="4" t="s">
        <v>364</v>
      </c>
      <c r="E356" s="4">
        <v>290210</v>
      </c>
      <c r="F356" s="4" t="s">
        <v>406</v>
      </c>
      <c r="G356" s="5" t="s">
        <v>159</v>
      </c>
      <c r="H356" s="4" t="s">
        <v>225</v>
      </c>
      <c r="I356" s="4">
        <v>1739.96</v>
      </c>
      <c r="J356" s="4">
        <v>2</v>
      </c>
      <c r="K356" s="4" t="s">
        <v>289</v>
      </c>
    </row>
    <row r="357" spans="1:11" ht="15">
      <c r="A357" s="4">
        <v>291070</v>
      </c>
      <c r="B357" s="4" t="s">
        <v>306</v>
      </c>
      <c r="C357" s="5" t="s">
        <v>333</v>
      </c>
      <c r="D357" s="4" t="s">
        <v>364</v>
      </c>
      <c r="E357" s="4">
        <v>290360</v>
      </c>
      <c r="F357" s="4" t="s">
        <v>431</v>
      </c>
      <c r="G357" s="5" t="s">
        <v>164</v>
      </c>
      <c r="H357" s="4" t="s">
        <v>230</v>
      </c>
      <c r="I357" s="4">
        <v>1263.76</v>
      </c>
      <c r="J357" s="4">
        <v>2</v>
      </c>
      <c r="K357" s="4" t="s">
        <v>289</v>
      </c>
    </row>
    <row r="358" spans="1:11" ht="15">
      <c r="A358" s="4">
        <v>291070</v>
      </c>
      <c r="B358" s="4" t="s">
        <v>306</v>
      </c>
      <c r="C358" s="5" t="s">
        <v>333</v>
      </c>
      <c r="D358" s="4" t="s">
        <v>364</v>
      </c>
      <c r="E358" s="4">
        <v>290680</v>
      </c>
      <c r="F358" s="4" t="s">
        <v>470</v>
      </c>
      <c r="G358" s="5" t="s">
        <v>164</v>
      </c>
      <c r="H358" s="4" t="s">
        <v>230</v>
      </c>
      <c r="I358" s="4">
        <v>3159.4</v>
      </c>
      <c r="J358" s="4">
        <v>5</v>
      </c>
      <c r="K358" s="4" t="s">
        <v>289</v>
      </c>
    </row>
    <row r="359" spans="1:11" ht="15">
      <c r="A359" s="4">
        <v>291070</v>
      </c>
      <c r="B359" s="4" t="s">
        <v>306</v>
      </c>
      <c r="C359" s="5" t="s">
        <v>333</v>
      </c>
      <c r="D359" s="4" t="s">
        <v>364</v>
      </c>
      <c r="E359" s="4">
        <v>290680</v>
      </c>
      <c r="F359" s="4" t="s">
        <v>470</v>
      </c>
      <c r="G359" s="5" t="s">
        <v>160</v>
      </c>
      <c r="H359" s="4" t="s">
        <v>226</v>
      </c>
      <c r="I359" s="4">
        <v>5566.16</v>
      </c>
      <c r="J359" s="4">
        <v>4</v>
      </c>
      <c r="K359" s="4" t="s">
        <v>289</v>
      </c>
    </row>
    <row r="360" spans="1:11" ht="15">
      <c r="A360" s="4">
        <v>291070</v>
      </c>
      <c r="B360" s="4" t="s">
        <v>306</v>
      </c>
      <c r="C360" s="5" t="s">
        <v>333</v>
      </c>
      <c r="D360" s="4" t="s">
        <v>364</v>
      </c>
      <c r="E360" s="4">
        <v>290680</v>
      </c>
      <c r="F360" s="4" t="s">
        <v>470</v>
      </c>
      <c r="G360" s="5" t="s">
        <v>173</v>
      </c>
      <c r="H360" s="4" t="s">
        <v>239</v>
      </c>
      <c r="I360" s="4">
        <v>1704.08</v>
      </c>
      <c r="J360" s="4">
        <v>2</v>
      </c>
      <c r="K360" s="4" t="s">
        <v>289</v>
      </c>
    </row>
    <row r="361" spans="1:11" ht="15">
      <c r="A361" s="4">
        <v>291070</v>
      </c>
      <c r="B361" s="4" t="s">
        <v>306</v>
      </c>
      <c r="C361" s="5" t="s">
        <v>333</v>
      </c>
      <c r="D361" s="4" t="s">
        <v>364</v>
      </c>
      <c r="E361" s="4">
        <v>290680</v>
      </c>
      <c r="F361" s="4" t="s">
        <v>470</v>
      </c>
      <c r="G361" s="5" t="s">
        <v>165</v>
      </c>
      <c r="H361" s="4" t="s">
        <v>231</v>
      </c>
      <c r="I361" s="4">
        <v>1782.04</v>
      </c>
      <c r="J361" s="4">
        <v>2</v>
      </c>
      <c r="K361" s="4" t="s">
        <v>289</v>
      </c>
    </row>
    <row r="362" spans="1:11" ht="15">
      <c r="A362" s="4">
        <v>291070</v>
      </c>
      <c r="B362" s="4" t="s">
        <v>306</v>
      </c>
      <c r="C362" s="5" t="s">
        <v>333</v>
      </c>
      <c r="D362" s="4" t="s">
        <v>364</v>
      </c>
      <c r="E362" s="4">
        <v>290680</v>
      </c>
      <c r="F362" s="4" t="s">
        <v>470</v>
      </c>
      <c r="G362" s="5" t="s">
        <v>159</v>
      </c>
      <c r="H362" s="4" t="s">
        <v>225</v>
      </c>
      <c r="I362" s="4">
        <v>5219.88</v>
      </c>
      <c r="J362" s="4">
        <v>6</v>
      </c>
      <c r="K362" s="4" t="s">
        <v>289</v>
      </c>
    </row>
    <row r="363" spans="1:11" ht="15">
      <c r="A363" s="4">
        <v>291070</v>
      </c>
      <c r="B363" s="4" t="s">
        <v>306</v>
      </c>
      <c r="C363" s="5" t="s">
        <v>333</v>
      </c>
      <c r="D363" s="4" t="s">
        <v>364</v>
      </c>
      <c r="E363" s="4">
        <v>290680</v>
      </c>
      <c r="F363" s="4" t="s">
        <v>470</v>
      </c>
      <c r="G363" s="5" t="s">
        <v>185</v>
      </c>
      <c r="H363" s="4" t="s">
        <v>251</v>
      </c>
      <c r="I363" s="4">
        <v>1027.88</v>
      </c>
      <c r="J363" s="4">
        <v>2</v>
      </c>
      <c r="K363" s="4" t="s">
        <v>289</v>
      </c>
    </row>
    <row r="364" spans="1:11" ht="15">
      <c r="A364" s="4">
        <v>291070</v>
      </c>
      <c r="B364" s="4" t="s">
        <v>306</v>
      </c>
      <c r="C364" s="5" t="s">
        <v>333</v>
      </c>
      <c r="D364" s="4" t="s">
        <v>364</v>
      </c>
      <c r="E364" s="4">
        <v>290680</v>
      </c>
      <c r="F364" s="4" t="s">
        <v>470</v>
      </c>
      <c r="G364" s="5" t="s">
        <v>161</v>
      </c>
      <c r="H364" s="4" t="s">
        <v>227</v>
      </c>
      <c r="I364" s="4">
        <v>2536.12</v>
      </c>
      <c r="J364" s="4">
        <v>2</v>
      </c>
      <c r="K364" s="4" t="s">
        <v>289</v>
      </c>
    </row>
    <row r="365" spans="1:11" ht="15">
      <c r="A365" s="4">
        <v>291070</v>
      </c>
      <c r="B365" s="4" t="s">
        <v>306</v>
      </c>
      <c r="C365" s="5" t="s">
        <v>333</v>
      </c>
      <c r="D365" s="4" t="s">
        <v>364</v>
      </c>
      <c r="E365" s="4">
        <v>291070</v>
      </c>
      <c r="F365" s="4" t="s">
        <v>306</v>
      </c>
      <c r="G365" s="5" t="s">
        <v>164</v>
      </c>
      <c r="H365" s="4" t="s">
        <v>230</v>
      </c>
      <c r="I365" s="4">
        <v>1895.64</v>
      </c>
      <c r="J365" s="4">
        <v>3</v>
      </c>
      <c r="K365" s="4" t="s">
        <v>289</v>
      </c>
    </row>
    <row r="366" spans="1:11" ht="15">
      <c r="A366" s="4">
        <v>291070</v>
      </c>
      <c r="B366" s="4" t="s">
        <v>306</v>
      </c>
      <c r="C366" s="5" t="s">
        <v>333</v>
      </c>
      <c r="D366" s="4" t="s">
        <v>364</v>
      </c>
      <c r="E366" s="4">
        <v>291070</v>
      </c>
      <c r="F366" s="4" t="s">
        <v>306</v>
      </c>
      <c r="G366" s="5" t="s">
        <v>160</v>
      </c>
      <c r="H366" s="4" t="s">
        <v>226</v>
      </c>
      <c r="I366" s="4">
        <v>4174.62</v>
      </c>
      <c r="J366" s="4">
        <v>3</v>
      </c>
      <c r="K366" s="4" t="s">
        <v>289</v>
      </c>
    </row>
    <row r="367" spans="1:11" ht="15">
      <c r="A367" s="4">
        <v>291070</v>
      </c>
      <c r="B367" s="4" t="s">
        <v>306</v>
      </c>
      <c r="C367" s="5" t="s">
        <v>333</v>
      </c>
      <c r="D367" s="4" t="s">
        <v>364</v>
      </c>
      <c r="E367" s="4">
        <v>291070</v>
      </c>
      <c r="F367" s="4" t="s">
        <v>306</v>
      </c>
      <c r="G367" s="5" t="s">
        <v>168</v>
      </c>
      <c r="H367" s="4" t="s">
        <v>234</v>
      </c>
      <c r="I367" s="4">
        <v>4478.96</v>
      </c>
      <c r="J367" s="4">
        <v>4</v>
      </c>
      <c r="K367" s="4" t="s">
        <v>289</v>
      </c>
    </row>
    <row r="368" spans="1:11" ht="15">
      <c r="A368" s="4">
        <v>291070</v>
      </c>
      <c r="B368" s="4" t="s">
        <v>306</v>
      </c>
      <c r="C368" s="5" t="s">
        <v>333</v>
      </c>
      <c r="D368" s="4" t="s">
        <v>364</v>
      </c>
      <c r="E368" s="4">
        <v>291070</v>
      </c>
      <c r="F368" s="4" t="s">
        <v>306</v>
      </c>
      <c r="G368" s="5" t="s">
        <v>165</v>
      </c>
      <c r="H368" s="4" t="s">
        <v>231</v>
      </c>
      <c r="I368" s="4">
        <v>891.02</v>
      </c>
      <c r="J368" s="4">
        <v>1</v>
      </c>
      <c r="K368" s="4" t="s">
        <v>289</v>
      </c>
    </row>
    <row r="369" spans="1:11" ht="15">
      <c r="A369" s="4">
        <v>291070</v>
      </c>
      <c r="B369" s="4" t="s">
        <v>306</v>
      </c>
      <c r="C369" s="5" t="s">
        <v>333</v>
      </c>
      <c r="D369" s="4" t="s">
        <v>364</v>
      </c>
      <c r="E369" s="4">
        <v>291070</v>
      </c>
      <c r="F369" s="4" t="s">
        <v>306</v>
      </c>
      <c r="G369" s="5" t="s">
        <v>159</v>
      </c>
      <c r="H369" s="4" t="s">
        <v>225</v>
      </c>
      <c r="I369" s="4">
        <v>4349.9</v>
      </c>
      <c r="J369" s="4">
        <v>5</v>
      </c>
      <c r="K369" s="4" t="s">
        <v>289</v>
      </c>
    </row>
    <row r="370" spans="1:11" ht="15">
      <c r="A370" s="4">
        <v>291070</v>
      </c>
      <c r="B370" s="4" t="s">
        <v>306</v>
      </c>
      <c r="C370" s="5" t="s">
        <v>333</v>
      </c>
      <c r="D370" s="4" t="s">
        <v>364</v>
      </c>
      <c r="E370" s="4">
        <v>291070</v>
      </c>
      <c r="F370" s="4" t="s">
        <v>306</v>
      </c>
      <c r="G370" s="5" t="s">
        <v>185</v>
      </c>
      <c r="H370" s="4" t="s">
        <v>251</v>
      </c>
      <c r="I370" s="4">
        <v>1541.82</v>
      </c>
      <c r="J370" s="4">
        <v>3</v>
      </c>
      <c r="K370" s="4" t="s">
        <v>289</v>
      </c>
    </row>
    <row r="371" spans="1:11" ht="15">
      <c r="A371" s="4">
        <v>291070</v>
      </c>
      <c r="B371" s="4" t="s">
        <v>306</v>
      </c>
      <c r="C371" s="5" t="s">
        <v>333</v>
      </c>
      <c r="D371" s="4" t="s">
        <v>364</v>
      </c>
      <c r="E371" s="4">
        <v>291070</v>
      </c>
      <c r="F371" s="4" t="s">
        <v>306</v>
      </c>
      <c r="G371" s="5" t="s">
        <v>183</v>
      </c>
      <c r="H371" s="4" t="s">
        <v>249</v>
      </c>
      <c r="I371" s="4">
        <v>898.4</v>
      </c>
      <c r="J371" s="4">
        <v>2</v>
      </c>
      <c r="K371" s="4" t="s">
        <v>289</v>
      </c>
    </row>
    <row r="372" spans="1:11" ht="15">
      <c r="A372" s="4">
        <v>291070</v>
      </c>
      <c r="B372" s="4" t="s">
        <v>306</v>
      </c>
      <c r="C372" s="5" t="s">
        <v>333</v>
      </c>
      <c r="D372" s="4" t="s">
        <v>364</v>
      </c>
      <c r="E372" s="4">
        <v>291070</v>
      </c>
      <c r="F372" s="4" t="s">
        <v>306</v>
      </c>
      <c r="G372" s="5" t="s">
        <v>161</v>
      </c>
      <c r="H372" s="4" t="s">
        <v>227</v>
      </c>
      <c r="I372" s="4">
        <v>2536.12</v>
      </c>
      <c r="J372" s="4">
        <v>2</v>
      </c>
      <c r="K372" s="4" t="s">
        <v>289</v>
      </c>
    </row>
    <row r="373" spans="1:11" ht="15">
      <c r="A373" s="4">
        <v>291070</v>
      </c>
      <c r="B373" s="4" t="s">
        <v>306</v>
      </c>
      <c r="C373" s="5" t="s">
        <v>333</v>
      </c>
      <c r="D373" s="4" t="s">
        <v>364</v>
      </c>
      <c r="E373" s="4">
        <v>291910</v>
      </c>
      <c r="F373" s="4" t="s">
        <v>435</v>
      </c>
      <c r="G373" s="5" t="s">
        <v>165</v>
      </c>
      <c r="H373" s="4" t="s">
        <v>231</v>
      </c>
      <c r="I373" s="4">
        <v>891.02</v>
      </c>
      <c r="J373" s="4">
        <v>1</v>
      </c>
      <c r="K373" s="4" t="s">
        <v>289</v>
      </c>
    </row>
    <row r="374" spans="1:11" ht="15">
      <c r="A374" s="4">
        <v>291070</v>
      </c>
      <c r="B374" s="4" t="s">
        <v>306</v>
      </c>
      <c r="C374" s="5" t="s">
        <v>333</v>
      </c>
      <c r="D374" s="4" t="s">
        <v>364</v>
      </c>
      <c r="E374" s="4">
        <v>291910</v>
      </c>
      <c r="F374" s="4" t="s">
        <v>435</v>
      </c>
      <c r="G374" s="5" t="s">
        <v>159</v>
      </c>
      <c r="H374" s="4" t="s">
        <v>225</v>
      </c>
      <c r="I374" s="4">
        <v>1739.96</v>
      </c>
      <c r="J374" s="4">
        <v>2</v>
      </c>
      <c r="K374" s="4" t="s">
        <v>289</v>
      </c>
    </row>
    <row r="375" spans="1:11" ht="15">
      <c r="A375" s="4">
        <v>291070</v>
      </c>
      <c r="B375" s="4" t="s">
        <v>306</v>
      </c>
      <c r="C375" s="5" t="s">
        <v>333</v>
      </c>
      <c r="D375" s="4" t="s">
        <v>364</v>
      </c>
      <c r="E375" s="4">
        <v>291910</v>
      </c>
      <c r="F375" s="4" t="s">
        <v>435</v>
      </c>
      <c r="G375" s="5" t="s">
        <v>158</v>
      </c>
      <c r="H375" s="4" t="s">
        <v>224</v>
      </c>
      <c r="I375" s="4">
        <v>1541.4</v>
      </c>
      <c r="J375" s="4">
        <v>1</v>
      </c>
      <c r="K375" s="4" t="s">
        <v>289</v>
      </c>
    </row>
    <row r="376" spans="1:11" ht="15">
      <c r="A376" s="4">
        <v>291070</v>
      </c>
      <c r="B376" s="4" t="s">
        <v>306</v>
      </c>
      <c r="C376" s="5" t="s">
        <v>333</v>
      </c>
      <c r="D376" s="4" t="s">
        <v>364</v>
      </c>
      <c r="E376" s="4">
        <v>292265</v>
      </c>
      <c r="F376" s="4" t="s">
        <v>471</v>
      </c>
      <c r="G376" s="5" t="s">
        <v>160</v>
      </c>
      <c r="H376" s="4" t="s">
        <v>226</v>
      </c>
      <c r="I376" s="4">
        <v>1391.54</v>
      </c>
      <c r="J376" s="4">
        <v>1</v>
      </c>
      <c r="K376" s="4" t="s">
        <v>289</v>
      </c>
    </row>
    <row r="377" spans="1:11" ht="15">
      <c r="A377" s="4">
        <v>291070</v>
      </c>
      <c r="B377" s="4" t="s">
        <v>306</v>
      </c>
      <c r="C377" s="5" t="s">
        <v>333</v>
      </c>
      <c r="D377" s="4" t="s">
        <v>364</v>
      </c>
      <c r="E377" s="4">
        <v>292265</v>
      </c>
      <c r="F377" s="4" t="s">
        <v>471</v>
      </c>
      <c r="G377" s="5" t="s">
        <v>168</v>
      </c>
      <c r="H377" s="4" t="s">
        <v>234</v>
      </c>
      <c r="I377" s="4">
        <v>2239.48</v>
      </c>
      <c r="J377" s="4">
        <v>2</v>
      </c>
      <c r="K377" s="4" t="s">
        <v>289</v>
      </c>
    </row>
    <row r="378" spans="1:11" ht="15">
      <c r="A378" s="4">
        <v>291070</v>
      </c>
      <c r="B378" s="4" t="s">
        <v>306</v>
      </c>
      <c r="C378" s="5" t="s">
        <v>333</v>
      </c>
      <c r="D378" s="4" t="s">
        <v>364</v>
      </c>
      <c r="E378" s="4">
        <v>292265</v>
      </c>
      <c r="F378" s="4" t="s">
        <v>471</v>
      </c>
      <c r="G378" s="5" t="s">
        <v>165</v>
      </c>
      <c r="H378" s="4" t="s">
        <v>231</v>
      </c>
      <c r="I378" s="4">
        <v>1782.04</v>
      </c>
      <c r="J378" s="4">
        <v>2</v>
      </c>
      <c r="K378" s="4" t="s">
        <v>289</v>
      </c>
    </row>
    <row r="379" spans="1:11" ht="15">
      <c r="A379" s="4">
        <v>291070</v>
      </c>
      <c r="B379" s="4" t="s">
        <v>306</v>
      </c>
      <c r="C379" s="5" t="s">
        <v>333</v>
      </c>
      <c r="D379" s="4" t="s">
        <v>364</v>
      </c>
      <c r="E379" s="4">
        <v>292265</v>
      </c>
      <c r="F379" s="4" t="s">
        <v>471</v>
      </c>
      <c r="G379" s="5" t="s">
        <v>159</v>
      </c>
      <c r="H379" s="4" t="s">
        <v>225</v>
      </c>
      <c r="I379" s="4">
        <v>869.98</v>
      </c>
      <c r="J379" s="4">
        <v>1</v>
      </c>
      <c r="K379" s="4" t="s">
        <v>289</v>
      </c>
    </row>
    <row r="380" spans="1:11" ht="15">
      <c r="A380" s="4">
        <v>291070</v>
      </c>
      <c r="B380" s="4" t="s">
        <v>306</v>
      </c>
      <c r="C380" s="5" t="s">
        <v>333</v>
      </c>
      <c r="D380" s="4" t="s">
        <v>364</v>
      </c>
      <c r="E380" s="4">
        <v>292590</v>
      </c>
      <c r="F380" s="4" t="s">
        <v>399</v>
      </c>
      <c r="G380" s="5" t="s">
        <v>165</v>
      </c>
      <c r="H380" s="4" t="s">
        <v>231</v>
      </c>
      <c r="I380" s="4">
        <v>891.02</v>
      </c>
      <c r="J380" s="4">
        <v>1</v>
      </c>
      <c r="K380" s="4" t="s">
        <v>289</v>
      </c>
    </row>
    <row r="381" spans="1:11" ht="15">
      <c r="A381" s="4">
        <v>291070</v>
      </c>
      <c r="B381" s="4" t="s">
        <v>306</v>
      </c>
      <c r="C381" s="5" t="s">
        <v>333</v>
      </c>
      <c r="D381" s="4" t="s">
        <v>364</v>
      </c>
      <c r="E381" s="4">
        <v>293190</v>
      </c>
      <c r="F381" s="4" t="s">
        <v>404</v>
      </c>
      <c r="G381" s="5" t="s">
        <v>160</v>
      </c>
      <c r="H381" s="4" t="s">
        <v>226</v>
      </c>
      <c r="I381" s="4">
        <v>1391.54</v>
      </c>
      <c r="J381" s="4">
        <v>1</v>
      </c>
      <c r="K381" s="4" t="s">
        <v>289</v>
      </c>
    </row>
    <row r="382" spans="1:11" ht="15">
      <c r="A382" s="4">
        <v>291070</v>
      </c>
      <c r="B382" s="4" t="s">
        <v>306</v>
      </c>
      <c r="C382" s="5" t="s">
        <v>333</v>
      </c>
      <c r="D382" s="4" t="s">
        <v>364</v>
      </c>
      <c r="E382" s="4">
        <v>293190</v>
      </c>
      <c r="F382" s="4" t="s">
        <v>404</v>
      </c>
      <c r="G382" s="5" t="s">
        <v>165</v>
      </c>
      <c r="H382" s="4" t="s">
        <v>231</v>
      </c>
      <c r="I382" s="4">
        <v>891.02</v>
      </c>
      <c r="J382" s="4">
        <v>1</v>
      </c>
      <c r="K382" s="4" t="s">
        <v>289</v>
      </c>
    </row>
    <row r="383" spans="1:11" ht="15">
      <c r="A383" s="4">
        <v>291070</v>
      </c>
      <c r="B383" s="4" t="s">
        <v>306</v>
      </c>
      <c r="C383" s="5" t="s">
        <v>333</v>
      </c>
      <c r="D383" s="4" t="s">
        <v>364</v>
      </c>
      <c r="E383" s="4">
        <v>293190</v>
      </c>
      <c r="F383" s="4" t="s">
        <v>404</v>
      </c>
      <c r="G383" s="5" t="s">
        <v>195</v>
      </c>
      <c r="H383" s="4" t="s">
        <v>261</v>
      </c>
      <c r="I383" s="4">
        <v>720.14</v>
      </c>
      <c r="J383" s="4">
        <v>1</v>
      </c>
      <c r="K383" s="4" t="s">
        <v>289</v>
      </c>
    </row>
    <row r="384" spans="1:11" ht="15">
      <c r="A384" s="4">
        <v>291070</v>
      </c>
      <c r="B384" s="4" t="s">
        <v>306</v>
      </c>
      <c r="C384" s="5" t="s">
        <v>333</v>
      </c>
      <c r="D384" s="4" t="s">
        <v>364</v>
      </c>
      <c r="E384" s="4">
        <v>293190</v>
      </c>
      <c r="F384" s="4" t="s">
        <v>404</v>
      </c>
      <c r="G384" s="5" t="s">
        <v>185</v>
      </c>
      <c r="H384" s="4" t="s">
        <v>251</v>
      </c>
      <c r="I384" s="4">
        <v>1541.82</v>
      </c>
      <c r="J384" s="4">
        <v>3</v>
      </c>
      <c r="K384" s="4" t="s">
        <v>289</v>
      </c>
    </row>
    <row r="385" spans="1:11" ht="15">
      <c r="A385" s="4">
        <v>291350</v>
      </c>
      <c r="B385" s="4" t="s">
        <v>307</v>
      </c>
      <c r="C385" s="5" t="s">
        <v>334</v>
      </c>
      <c r="D385" s="4" t="s">
        <v>365</v>
      </c>
      <c r="E385" s="4">
        <v>290290</v>
      </c>
      <c r="F385" s="4" t="s">
        <v>143</v>
      </c>
      <c r="G385" s="5" t="s">
        <v>165</v>
      </c>
      <c r="H385" s="4" t="s">
        <v>231</v>
      </c>
      <c r="I385" s="4">
        <v>891.02</v>
      </c>
      <c r="J385" s="4">
        <v>1</v>
      </c>
      <c r="K385" s="4" t="s">
        <v>289</v>
      </c>
    </row>
    <row r="386" spans="1:11" ht="15">
      <c r="A386" s="4">
        <v>291350</v>
      </c>
      <c r="B386" s="4" t="s">
        <v>307</v>
      </c>
      <c r="C386" s="5" t="s">
        <v>334</v>
      </c>
      <c r="D386" s="4" t="s">
        <v>365</v>
      </c>
      <c r="E386" s="4">
        <v>290570</v>
      </c>
      <c r="F386" s="4" t="s">
        <v>453</v>
      </c>
      <c r="G386" s="5" t="s">
        <v>165</v>
      </c>
      <c r="H386" s="4" t="s">
        <v>231</v>
      </c>
      <c r="I386" s="4">
        <v>891.02</v>
      </c>
      <c r="J386" s="4">
        <v>1</v>
      </c>
      <c r="K386" s="4" t="s">
        <v>289</v>
      </c>
    </row>
    <row r="387" spans="1:11" ht="15">
      <c r="A387" s="4">
        <v>291350</v>
      </c>
      <c r="B387" s="4" t="s">
        <v>307</v>
      </c>
      <c r="C387" s="5" t="s">
        <v>334</v>
      </c>
      <c r="D387" s="4" t="s">
        <v>365</v>
      </c>
      <c r="E387" s="4">
        <v>290630</v>
      </c>
      <c r="F387" s="4" t="s">
        <v>472</v>
      </c>
      <c r="G387" s="5" t="s">
        <v>159</v>
      </c>
      <c r="H387" s="4" t="s">
        <v>225</v>
      </c>
      <c r="I387" s="4">
        <v>869.98</v>
      </c>
      <c r="J387" s="4">
        <v>1</v>
      </c>
      <c r="K387" s="4" t="s">
        <v>289</v>
      </c>
    </row>
    <row r="388" spans="1:11" ht="15">
      <c r="A388" s="4">
        <v>291350</v>
      </c>
      <c r="B388" s="4" t="s">
        <v>307</v>
      </c>
      <c r="C388" s="5" t="s">
        <v>334</v>
      </c>
      <c r="D388" s="4" t="s">
        <v>365</v>
      </c>
      <c r="E388" s="4">
        <v>290800</v>
      </c>
      <c r="F388" s="4" t="s">
        <v>422</v>
      </c>
      <c r="G388" s="5" t="s">
        <v>176</v>
      </c>
      <c r="H388" s="4" t="s">
        <v>242</v>
      </c>
      <c r="I388" s="4">
        <v>472.43</v>
      </c>
      <c r="J388" s="4">
        <v>1</v>
      </c>
      <c r="K388" s="4" t="s">
        <v>289</v>
      </c>
    </row>
    <row r="389" spans="1:11" ht="15">
      <c r="A389" s="4">
        <v>291350</v>
      </c>
      <c r="B389" s="4" t="s">
        <v>307</v>
      </c>
      <c r="C389" s="5" t="s">
        <v>334</v>
      </c>
      <c r="D389" s="4" t="s">
        <v>365</v>
      </c>
      <c r="E389" s="4">
        <v>291090</v>
      </c>
      <c r="F389" s="4" t="s">
        <v>473</v>
      </c>
      <c r="G389" s="5" t="s">
        <v>165</v>
      </c>
      <c r="H389" s="4" t="s">
        <v>231</v>
      </c>
      <c r="I389" s="4">
        <v>891.02</v>
      </c>
      <c r="J389" s="4">
        <v>1</v>
      </c>
      <c r="K389" s="4" t="s">
        <v>289</v>
      </c>
    </row>
    <row r="390" spans="1:11" ht="15">
      <c r="A390" s="4">
        <v>291350</v>
      </c>
      <c r="B390" s="4" t="s">
        <v>307</v>
      </c>
      <c r="C390" s="5" t="s">
        <v>334</v>
      </c>
      <c r="D390" s="4" t="s">
        <v>365</v>
      </c>
      <c r="E390" s="4">
        <v>291100</v>
      </c>
      <c r="F390" s="4" t="s">
        <v>474</v>
      </c>
      <c r="G390" s="5" t="s">
        <v>165</v>
      </c>
      <c r="H390" s="4" t="s">
        <v>231</v>
      </c>
      <c r="I390" s="4">
        <v>1782.04</v>
      </c>
      <c r="J390" s="4">
        <v>2</v>
      </c>
      <c r="K390" s="4" t="s">
        <v>289</v>
      </c>
    </row>
    <row r="391" spans="1:11" ht="15">
      <c r="A391" s="4">
        <v>291350</v>
      </c>
      <c r="B391" s="4" t="s">
        <v>307</v>
      </c>
      <c r="C391" s="5" t="s">
        <v>334</v>
      </c>
      <c r="D391" s="4" t="s">
        <v>365</v>
      </c>
      <c r="E391" s="4">
        <v>291210</v>
      </c>
      <c r="F391" s="4" t="s">
        <v>475</v>
      </c>
      <c r="G391" s="5" t="s">
        <v>159</v>
      </c>
      <c r="H391" s="4" t="s">
        <v>225</v>
      </c>
      <c r="I391" s="4">
        <v>869.98</v>
      </c>
      <c r="J391" s="4">
        <v>1</v>
      </c>
      <c r="K391" s="4" t="s">
        <v>289</v>
      </c>
    </row>
    <row r="392" spans="1:11" ht="15">
      <c r="A392" s="4">
        <v>291350</v>
      </c>
      <c r="B392" s="4" t="s">
        <v>307</v>
      </c>
      <c r="C392" s="5" t="s">
        <v>334</v>
      </c>
      <c r="D392" s="4" t="s">
        <v>365</v>
      </c>
      <c r="E392" s="4">
        <v>291210</v>
      </c>
      <c r="F392" s="4" t="s">
        <v>475</v>
      </c>
      <c r="G392" s="5" t="s">
        <v>176</v>
      </c>
      <c r="H392" s="4" t="s">
        <v>242</v>
      </c>
      <c r="I392" s="4">
        <v>472.43</v>
      </c>
      <c r="J392" s="4">
        <v>1</v>
      </c>
      <c r="K392" s="4" t="s">
        <v>289</v>
      </c>
    </row>
    <row r="393" spans="1:11" ht="15">
      <c r="A393" s="4">
        <v>291350</v>
      </c>
      <c r="B393" s="4" t="s">
        <v>307</v>
      </c>
      <c r="C393" s="5" t="s">
        <v>334</v>
      </c>
      <c r="D393" s="4" t="s">
        <v>365</v>
      </c>
      <c r="E393" s="4">
        <v>291230</v>
      </c>
      <c r="F393" s="4" t="s">
        <v>476</v>
      </c>
      <c r="G393" s="5" t="s">
        <v>165</v>
      </c>
      <c r="H393" s="4" t="s">
        <v>231</v>
      </c>
      <c r="I393" s="4">
        <v>891.02</v>
      </c>
      <c r="J393" s="4">
        <v>1</v>
      </c>
      <c r="K393" s="4" t="s">
        <v>289</v>
      </c>
    </row>
    <row r="394" spans="1:11" ht="15">
      <c r="A394" s="4">
        <v>291350</v>
      </c>
      <c r="B394" s="4" t="s">
        <v>307</v>
      </c>
      <c r="C394" s="5" t="s">
        <v>334</v>
      </c>
      <c r="D394" s="4" t="s">
        <v>365</v>
      </c>
      <c r="E394" s="4">
        <v>291350</v>
      </c>
      <c r="F394" s="4" t="s">
        <v>307</v>
      </c>
      <c r="G394" s="5" t="s">
        <v>165</v>
      </c>
      <c r="H394" s="4" t="s">
        <v>231</v>
      </c>
      <c r="I394" s="4">
        <v>2673.06</v>
      </c>
      <c r="J394" s="4">
        <v>3</v>
      </c>
      <c r="K394" s="4" t="s">
        <v>289</v>
      </c>
    </row>
    <row r="395" spans="1:11" ht="15">
      <c r="A395" s="4">
        <v>291350</v>
      </c>
      <c r="B395" s="4" t="s">
        <v>307</v>
      </c>
      <c r="C395" s="5" t="s">
        <v>334</v>
      </c>
      <c r="D395" s="4" t="s">
        <v>365</v>
      </c>
      <c r="E395" s="4">
        <v>291350</v>
      </c>
      <c r="F395" s="4" t="s">
        <v>307</v>
      </c>
      <c r="G395" s="5" t="s">
        <v>159</v>
      </c>
      <c r="H395" s="4" t="s">
        <v>225</v>
      </c>
      <c r="I395" s="4">
        <v>869.98</v>
      </c>
      <c r="J395" s="4">
        <v>1</v>
      </c>
      <c r="K395" s="4" t="s">
        <v>289</v>
      </c>
    </row>
    <row r="396" spans="1:11" ht="15">
      <c r="A396" s="4">
        <v>291350</v>
      </c>
      <c r="B396" s="4" t="s">
        <v>307</v>
      </c>
      <c r="C396" s="5" t="s">
        <v>334</v>
      </c>
      <c r="D396" s="4" t="s">
        <v>365</v>
      </c>
      <c r="E396" s="4">
        <v>291510</v>
      </c>
      <c r="F396" s="4" t="s">
        <v>477</v>
      </c>
      <c r="G396" s="5" t="s">
        <v>165</v>
      </c>
      <c r="H396" s="4" t="s">
        <v>231</v>
      </c>
      <c r="I396" s="4">
        <v>1782.04</v>
      </c>
      <c r="J396" s="4">
        <v>2</v>
      </c>
      <c r="K396" s="4" t="s">
        <v>289</v>
      </c>
    </row>
    <row r="397" spans="1:11" ht="15">
      <c r="A397" s="4">
        <v>291350</v>
      </c>
      <c r="B397" s="4" t="s">
        <v>307</v>
      </c>
      <c r="C397" s="5" t="s">
        <v>334</v>
      </c>
      <c r="D397" s="4" t="s">
        <v>365</v>
      </c>
      <c r="E397" s="4">
        <v>291510</v>
      </c>
      <c r="F397" s="4" t="s">
        <v>477</v>
      </c>
      <c r="G397" s="5" t="s">
        <v>161</v>
      </c>
      <c r="H397" s="4" t="s">
        <v>227</v>
      </c>
      <c r="I397" s="4">
        <v>1268.06</v>
      </c>
      <c r="J397" s="4">
        <v>1</v>
      </c>
      <c r="K397" s="4" t="s">
        <v>289</v>
      </c>
    </row>
    <row r="398" spans="1:11" ht="15">
      <c r="A398" s="4">
        <v>291350</v>
      </c>
      <c r="B398" s="4" t="s">
        <v>307</v>
      </c>
      <c r="C398" s="5" t="s">
        <v>334</v>
      </c>
      <c r="D398" s="4" t="s">
        <v>365</v>
      </c>
      <c r="E398" s="4">
        <v>291580</v>
      </c>
      <c r="F398" s="4" t="s">
        <v>478</v>
      </c>
      <c r="G398" s="5" t="s">
        <v>176</v>
      </c>
      <c r="H398" s="4" t="s">
        <v>242</v>
      </c>
      <c r="I398" s="4">
        <v>472.43</v>
      </c>
      <c r="J398" s="4">
        <v>1</v>
      </c>
      <c r="K398" s="4" t="s">
        <v>289</v>
      </c>
    </row>
    <row r="399" spans="1:11" ht="15">
      <c r="A399" s="4">
        <v>291350</v>
      </c>
      <c r="B399" s="4" t="s">
        <v>307</v>
      </c>
      <c r="C399" s="5" t="s">
        <v>334</v>
      </c>
      <c r="D399" s="4" t="s">
        <v>365</v>
      </c>
      <c r="E399" s="4">
        <v>291620</v>
      </c>
      <c r="F399" s="4" t="s">
        <v>479</v>
      </c>
      <c r="G399" s="5" t="s">
        <v>161</v>
      </c>
      <c r="H399" s="4" t="s">
        <v>227</v>
      </c>
      <c r="I399" s="4">
        <v>1268.06</v>
      </c>
      <c r="J399" s="4">
        <v>1</v>
      </c>
      <c r="K399" s="4" t="s">
        <v>289</v>
      </c>
    </row>
    <row r="400" spans="1:11" ht="15">
      <c r="A400" s="4">
        <v>291350</v>
      </c>
      <c r="B400" s="4" t="s">
        <v>307</v>
      </c>
      <c r="C400" s="5" t="s">
        <v>334</v>
      </c>
      <c r="D400" s="4" t="s">
        <v>365</v>
      </c>
      <c r="E400" s="4">
        <v>291640</v>
      </c>
      <c r="F400" s="4" t="s">
        <v>480</v>
      </c>
      <c r="G400" s="5" t="s">
        <v>159</v>
      </c>
      <c r="H400" s="4" t="s">
        <v>225</v>
      </c>
      <c r="I400" s="4">
        <v>869.98</v>
      </c>
      <c r="J400" s="4">
        <v>1</v>
      </c>
      <c r="K400" s="4" t="s">
        <v>289</v>
      </c>
    </row>
    <row r="401" spans="1:11" ht="15">
      <c r="A401" s="4">
        <v>291350</v>
      </c>
      <c r="B401" s="4" t="s">
        <v>307</v>
      </c>
      <c r="C401" s="5" t="s">
        <v>334</v>
      </c>
      <c r="D401" s="4" t="s">
        <v>365</v>
      </c>
      <c r="E401" s="4">
        <v>291660</v>
      </c>
      <c r="F401" s="4" t="s">
        <v>481</v>
      </c>
      <c r="G401" s="5" t="s">
        <v>161</v>
      </c>
      <c r="H401" s="4" t="s">
        <v>227</v>
      </c>
      <c r="I401" s="4">
        <v>1268.06</v>
      </c>
      <c r="J401" s="4">
        <v>1</v>
      </c>
      <c r="K401" s="4" t="s">
        <v>289</v>
      </c>
    </row>
    <row r="402" spans="1:11" ht="15">
      <c r="A402" s="4">
        <v>291350</v>
      </c>
      <c r="B402" s="4" t="s">
        <v>307</v>
      </c>
      <c r="C402" s="5" t="s">
        <v>334</v>
      </c>
      <c r="D402" s="4" t="s">
        <v>365</v>
      </c>
      <c r="E402" s="4">
        <v>291680</v>
      </c>
      <c r="F402" s="4" t="s">
        <v>482</v>
      </c>
      <c r="G402" s="5" t="s">
        <v>159</v>
      </c>
      <c r="H402" s="4" t="s">
        <v>225</v>
      </c>
      <c r="I402" s="4">
        <v>869.98</v>
      </c>
      <c r="J402" s="4">
        <v>1</v>
      </c>
      <c r="K402" s="4" t="s">
        <v>289</v>
      </c>
    </row>
    <row r="403" spans="1:11" ht="15">
      <c r="A403" s="4">
        <v>291350</v>
      </c>
      <c r="B403" s="4" t="s">
        <v>307</v>
      </c>
      <c r="C403" s="5" t="s">
        <v>334</v>
      </c>
      <c r="D403" s="4" t="s">
        <v>365</v>
      </c>
      <c r="E403" s="4">
        <v>291710</v>
      </c>
      <c r="F403" s="4" t="s">
        <v>483</v>
      </c>
      <c r="G403" s="5" t="s">
        <v>165</v>
      </c>
      <c r="H403" s="4" t="s">
        <v>231</v>
      </c>
      <c r="I403" s="4">
        <v>891.02</v>
      </c>
      <c r="J403" s="4">
        <v>1</v>
      </c>
      <c r="K403" s="4" t="s">
        <v>289</v>
      </c>
    </row>
    <row r="404" spans="1:11" ht="15">
      <c r="A404" s="4">
        <v>291350</v>
      </c>
      <c r="B404" s="4" t="s">
        <v>307</v>
      </c>
      <c r="C404" s="5" t="s">
        <v>334</v>
      </c>
      <c r="D404" s="4" t="s">
        <v>365</v>
      </c>
      <c r="E404" s="4">
        <v>291800</v>
      </c>
      <c r="F404" s="4" t="s">
        <v>37</v>
      </c>
      <c r="G404" s="5" t="s">
        <v>165</v>
      </c>
      <c r="H404" s="4" t="s">
        <v>231</v>
      </c>
      <c r="I404" s="4">
        <v>9801.22</v>
      </c>
      <c r="J404" s="4">
        <v>11</v>
      </c>
      <c r="K404" s="4" t="s">
        <v>289</v>
      </c>
    </row>
    <row r="405" spans="1:11" ht="15">
      <c r="A405" s="4">
        <v>291350</v>
      </c>
      <c r="B405" s="4" t="s">
        <v>307</v>
      </c>
      <c r="C405" s="5" t="s">
        <v>334</v>
      </c>
      <c r="D405" s="4" t="s">
        <v>365</v>
      </c>
      <c r="E405" s="4">
        <v>291800</v>
      </c>
      <c r="F405" s="4" t="s">
        <v>37</v>
      </c>
      <c r="G405" s="5" t="s">
        <v>159</v>
      </c>
      <c r="H405" s="4" t="s">
        <v>225</v>
      </c>
      <c r="I405" s="4">
        <v>869.98</v>
      </c>
      <c r="J405" s="4">
        <v>1</v>
      </c>
      <c r="K405" s="4" t="s">
        <v>289</v>
      </c>
    </row>
    <row r="406" spans="1:11" ht="15">
      <c r="A406" s="4">
        <v>291350</v>
      </c>
      <c r="B406" s="4" t="s">
        <v>307</v>
      </c>
      <c r="C406" s="5" t="s">
        <v>334</v>
      </c>
      <c r="D406" s="4" t="s">
        <v>365</v>
      </c>
      <c r="E406" s="4">
        <v>291800</v>
      </c>
      <c r="F406" s="4" t="s">
        <v>37</v>
      </c>
      <c r="G406" s="5" t="s">
        <v>161</v>
      </c>
      <c r="H406" s="4" t="s">
        <v>227</v>
      </c>
      <c r="I406" s="4">
        <v>2536.12</v>
      </c>
      <c r="J406" s="4">
        <v>2</v>
      </c>
      <c r="K406" s="4" t="s">
        <v>289</v>
      </c>
    </row>
    <row r="407" spans="1:11" ht="15">
      <c r="A407" s="4">
        <v>291350</v>
      </c>
      <c r="B407" s="4" t="s">
        <v>307</v>
      </c>
      <c r="C407" s="5" t="s">
        <v>334</v>
      </c>
      <c r="D407" s="4" t="s">
        <v>365</v>
      </c>
      <c r="E407" s="4">
        <v>291800</v>
      </c>
      <c r="F407" s="4" t="s">
        <v>37</v>
      </c>
      <c r="G407" s="5" t="s">
        <v>176</v>
      </c>
      <c r="H407" s="4" t="s">
        <v>242</v>
      </c>
      <c r="I407" s="4">
        <v>472.43</v>
      </c>
      <c r="J407" s="4">
        <v>1</v>
      </c>
      <c r="K407" s="4" t="s">
        <v>289</v>
      </c>
    </row>
    <row r="408" spans="1:11" ht="15">
      <c r="A408" s="4">
        <v>291350</v>
      </c>
      <c r="B408" s="4" t="s">
        <v>307</v>
      </c>
      <c r="C408" s="5" t="s">
        <v>334</v>
      </c>
      <c r="D408" s="4" t="s">
        <v>365</v>
      </c>
      <c r="E408" s="4">
        <v>291830</v>
      </c>
      <c r="F408" s="4" t="s">
        <v>484</v>
      </c>
      <c r="G408" s="5" t="s">
        <v>176</v>
      </c>
      <c r="H408" s="4" t="s">
        <v>242</v>
      </c>
      <c r="I408" s="4">
        <v>472.43</v>
      </c>
      <c r="J408" s="4">
        <v>1</v>
      </c>
      <c r="K408" s="4" t="s">
        <v>289</v>
      </c>
    </row>
    <row r="409" spans="1:11" ht="15">
      <c r="A409" s="4">
        <v>291350</v>
      </c>
      <c r="B409" s="4" t="s">
        <v>307</v>
      </c>
      <c r="C409" s="5" t="s">
        <v>334</v>
      </c>
      <c r="D409" s="4" t="s">
        <v>365</v>
      </c>
      <c r="E409" s="4">
        <v>291970</v>
      </c>
      <c r="F409" s="4" t="s">
        <v>485</v>
      </c>
      <c r="G409" s="5" t="s">
        <v>165</v>
      </c>
      <c r="H409" s="4" t="s">
        <v>231</v>
      </c>
      <c r="I409" s="4">
        <v>891.02</v>
      </c>
      <c r="J409" s="4">
        <v>1</v>
      </c>
      <c r="K409" s="4" t="s">
        <v>289</v>
      </c>
    </row>
    <row r="410" spans="1:11" ht="15">
      <c r="A410" s="4">
        <v>291350</v>
      </c>
      <c r="B410" s="4" t="s">
        <v>307</v>
      </c>
      <c r="C410" s="5" t="s">
        <v>334</v>
      </c>
      <c r="D410" s="4" t="s">
        <v>365</v>
      </c>
      <c r="E410" s="4">
        <v>292000</v>
      </c>
      <c r="F410" s="4" t="s">
        <v>486</v>
      </c>
      <c r="G410" s="5" t="s">
        <v>165</v>
      </c>
      <c r="H410" s="4" t="s">
        <v>231</v>
      </c>
      <c r="I410" s="4">
        <v>5346.12</v>
      </c>
      <c r="J410" s="4">
        <v>6</v>
      </c>
      <c r="K410" s="4" t="s">
        <v>289</v>
      </c>
    </row>
    <row r="411" spans="1:11" ht="15">
      <c r="A411" s="4">
        <v>291350</v>
      </c>
      <c r="B411" s="4" t="s">
        <v>307</v>
      </c>
      <c r="C411" s="5" t="s">
        <v>334</v>
      </c>
      <c r="D411" s="4" t="s">
        <v>365</v>
      </c>
      <c r="E411" s="4">
        <v>292000</v>
      </c>
      <c r="F411" s="4" t="s">
        <v>486</v>
      </c>
      <c r="G411" s="5" t="s">
        <v>159</v>
      </c>
      <c r="H411" s="4" t="s">
        <v>225</v>
      </c>
      <c r="I411" s="4">
        <v>869.98</v>
      </c>
      <c r="J411" s="4">
        <v>1</v>
      </c>
      <c r="K411" s="4" t="s">
        <v>289</v>
      </c>
    </row>
    <row r="412" spans="1:11" ht="15">
      <c r="A412" s="4">
        <v>291350</v>
      </c>
      <c r="B412" s="4" t="s">
        <v>307</v>
      </c>
      <c r="C412" s="5" t="s">
        <v>334</v>
      </c>
      <c r="D412" s="4" t="s">
        <v>365</v>
      </c>
      <c r="E412" s="4">
        <v>292000</v>
      </c>
      <c r="F412" s="4" t="s">
        <v>486</v>
      </c>
      <c r="G412" s="5" t="s">
        <v>161</v>
      </c>
      <c r="H412" s="4" t="s">
        <v>227</v>
      </c>
      <c r="I412" s="4">
        <v>1268.06</v>
      </c>
      <c r="J412" s="4">
        <v>1</v>
      </c>
      <c r="K412" s="4" t="s">
        <v>289</v>
      </c>
    </row>
    <row r="413" spans="1:11" ht="15">
      <c r="A413" s="4">
        <v>291350</v>
      </c>
      <c r="B413" s="4" t="s">
        <v>307</v>
      </c>
      <c r="C413" s="5" t="s">
        <v>334</v>
      </c>
      <c r="D413" s="4" t="s">
        <v>365</v>
      </c>
      <c r="E413" s="4">
        <v>292000</v>
      </c>
      <c r="F413" s="4" t="s">
        <v>486</v>
      </c>
      <c r="G413" s="5" t="s">
        <v>176</v>
      </c>
      <c r="H413" s="4" t="s">
        <v>242</v>
      </c>
      <c r="I413" s="4">
        <v>944.86</v>
      </c>
      <c r="J413" s="4">
        <v>2</v>
      </c>
      <c r="K413" s="4" t="s">
        <v>289</v>
      </c>
    </row>
    <row r="414" spans="1:11" ht="15">
      <c r="A414" s="4">
        <v>291350</v>
      </c>
      <c r="B414" s="4" t="s">
        <v>307</v>
      </c>
      <c r="C414" s="5" t="s">
        <v>334</v>
      </c>
      <c r="D414" s="4" t="s">
        <v>365</v>
      </c>
      <c r="E414" s="4">
        <v>292040</v>
      </c>
      <c r="F414" s="4" t="s">
        <v>487</v>
      </c>
      <c r="G414" s="5" t="s">
        <v>161</v>
      </c>
      <c r="H414" s="4" t="s">
        <v>227</v>
      </c>
      <c r="I414" s="4">
        <v>1268.06</v>
      </c>
      <c r="J414" s="4">
        <v>1</v>
      </c>
      <c r="K414" s="4" t="s">
        <v>289</v>
      </c>
    </row>
    <row r="415" spans="1:11" ht="15">
      <c r="A415" s="4">
        <v>291350</v>
      </c>
      <c r="B415" s="4" t="s">
        <v>307</v>
      </c>
      <c r="C415" s="5" t="s">
        <v>334</v>
      </c>
      <c r="D415" s="4" t="s">
        <v>365</v>
      </c>
      <c r="E415" s="4">
        <v>292040</v>
      </c>
      <c r="F415" s="4" t="s">
        <v>487</v>
      </c>
      <c r="G415" s="5" t="s">
        <v>176</v>
      </c>
      <c r="H415" s="4" t="s">
        <v>242</v>
      </c>
      <c r="I415" s="4">
        <v>472.43</v>
      </c>
      <c r="J415" s="4">
        <v>1</v>
      </c>
      <c r="K415" s="4" t="s">
        <v>289</v>
      </c>
    </row>
    <row r="416" spans="1:11" ht="15">
      <c r="A416" s="4">
        <v>291350</v>
      </c>
      <c r="B416" s="4" t="s">
        <v>307</v>
      </c>
      <c r="C416" s="5" t="s">
        <v>334</v>
      </c>
      <c r="D416" s="4" t="s">
        <v>365</v>
      </c>
      <c r="E416" s="4">
        <v>292270</v>
      </c>
      <c r="F416" s="4" t="s">
        <v>488</v>
      </c>
      <c r="G416" s="5" t="s">
        <v>165</v>
      </c>
      <c r="H416" s="4" t="s">
        <v>231</v>
      </c>
      <c r="I416" s="4">
        <v>1782.04</v>
      </c>
      <c r="J416" s="4">
        <v>2</v>
      </c>
      <c r="K416" s="4" t="s">
        <v>289</v>
      </c>
    </row>
    <row r="417" spans="1:11" ht="15">
      <c r="A417" s="4">
        <v>291350</v>
      </c>
      <c r="B417" s="4" t="s">
        <v>307</v>
      </c>
      <c r="C417" s="5" t="s">
        <v>334</v>
      </c>
      <c r="D417" s="4" t="s">
        <v>365</v>
      </c>
      <c r="E417" s="4">
        <v>292270</v>
      </c>
      <c r="F417" s="4" t="s">
        <v>488</v>
      </c>
      <c r="G417" s="5" t="s">
        <v>161</v>
      </c>
      <c r="H417" s="4" t="s">
        <v>227</v>
      </c>
      <c r="I417" s="4">
        <v>1268.06</v>
      </c>
      <c r="J417" s="4">
        <v>1</v>
      </c>
      <c r="K417" s="4" t="s">
        <v>289</v>
      </c>
    </row>
    <row r="418" spans="1:11" ht="15">
      <c r="A418" s="4">
        <v>291350</v>
      </c>
      <c r="B418" s="4" t="s">
        <v>307</v>
      </c>
      <c r="C418" s="5" t="s">
        <v>334</v>
      </c>
      <c r="D418" s="4" t="s">
        <v>365</v>
      </c>
      <c r="E418" s="4">
        <v>292467</v>
      </c>
      <c r="F418" s="4" t="s">
        <v>489</v>
      </c>
      <c r="G418" s="5" t="s">
        <v>165</v>
      </c>
      <c r="H418" s="4" t="s">
        <v>231</v>
      </c>
      <c r="I418" s="4">
        <v>891.02</v>
      </c>
      <c r="J418" s="4">
        <v>1</v>
      </c>
      <c r="K418" s="4" t="s">
        <v>289</v>
      </c>
    </row>
    <row r="419" spans="1:11" ht="15">
      <c r="A419" s="4">
        <v>291350</v>
      </c>
      <c r="B419" s="4" t="s">
        <v>307</v>
      </c>
      <c r="C419" s="5" t="s">
        <v>334</v>
      </c>
      <c r="D419" s="4" t="s">
        <v>365</v>
      </c>
      <c r="E419" s="4">
        <v>292490</v>
      </c>
      <c r="F419" s="4" t="s">
        <v>123</v>
      </c>
      <c r="G419" s="5" t="s">
        <v>165</v>
      </c>
      <c r="H419" s="4" t="s">
        <v>231</v>
      </c>
      <c r="I419" s="4">
        <v>891.02</v>
      </c>
      <c r="J419" s="4">
        <v>1</v>
      </c>
      <c r="K419" s="4" t="s">
        <v>289</v>
      </c>
    </row>
    <row r="420" spans="1:11" ht="15">
      <c r="A420" s="4">
        <v>291350</v>
      </c>
      <c r="B420" s="4" t="s">
        <v>307</v>
      </c>
      <c r="C420" s="5" t="s">
        <v>334</v>
      </c>
      <c r="D420" s="4" t="s">
        <v>365</v>
      </c>
      <c r="E420" s="4">
        <v>292490</v>
      </c>
      <c r="F420" s="4" t="s">
        <v>123</v>
      </c>
      <c r="G420" s="5" t="s">
        <v>161</v>
      </c>
      <c r="H420" s="4" t="s">
        <v>227</v>
      </c>
      <c r="I420" s="4">
        <v>1268.06</v>
      </c>
      <c r="J420" s="4">
        <v>1</v>
      </c>
      <c r="K420" s="4" t="s">
        <v>289</v>
      </c>
    </row>
    <row r="421" spans="1:11" ht="15">
      <c r="A421" s="4">
        <v>291350</v>
      </c>
      <c r="B421" s="4" t="s">
        <v>307</v>
      </c>
      <c r="C421" s="5" t="s">
        <v>334</v>
      </c>
      <c r="D421" s="4" t="s">
        <v>365</v>
      </c>
      <c r="E421" s="4">
        <v>292500</v>
      </c>
      <c r="F421" s="4" t="s">
        <v>137</v>
      </c>
      <c r="G421" s="5" t="s">
        <v>165</v>
      </c>
      <c r="H421" s="4" t="s">
        <v>231</v>
      </c>
      <c r="I421" s="4">
        <v>891.02</v>
      </c>
      <c r="J421" s="4">
        <v>1</v>
      </c>
      <c r="K421" s="4" t="s">
        <v>289</v>
      </c>
    </row>
    <row r="422" spans="1:11" ht="15">
      <c r="A422" s="4">
        <v>291350</v>
      </c>
      <c r="B422" s="4" t="s">
        <v>307</v>
      </c>
      <c r="C422" s="5" t="s">
        <v>334</v>
      </c>
      <c r="D422" s="4" t="s">
        <v>365</v>
      </c>
      <c r="E422" s="4">
        <v>292500</v>
      </c>
      <c r="F422" s="4" t="s">
        <v>137</v>
      </c>
      <c r="G422" s="5" t="s">
        <v>159</v>
      </c>
      <c r="H422" s="4" t="s">
        <v>225</v>
      </c>
      <c r="I422" s="4">
        <v>1739.96</v>
      </c>
      <c r="J422" s="4">
        <v>2</v>
      </c>
      <c r="K422" s="4" t="s">
        <v>289</v>
      </c>
    </row>
    <row r="423" spans="1:11" ht="15">
      <c r="A423" s="4">
        <v>291350</v>
      </c>
      <c r="B423" s="4" t="s">
        <v>307</v>
      </c>
      <c r="C423" s="5" t="s">
        <v>334</v>
      </c>
      <c r="D423" s="4" t="s">
        <v>365</v>
      </c>
      <c r="E423" s="4">
        <v>292510</v>
      </c>
      <c r="F423" s="4" t="s">
        <v>136</v>
      </c>
      <c r="G423" s="5" t="s">
        <v>165</v>
      </c>
      <c r="H423" s="4" t="s">
        <v>231</v>
      </c>
      <c r="I423" s="4">
        <v>891.02</v>
      </c>
      <c r="J423" s="4">
        <v>1</v>
      </c>
      <c r="K423" s="4" t="s">
        <v>289</v>
      </c>
    </row>
    <row r="424" spans="1:11" ht="15">
      <c r="A424" s="4">
        <v>291350</v>
      </c>
      <c r="B424" s="4" t="s">
        <v>307</v>
      </c>
      <c r="C424" s="5" t="s">
        <v>334</v>
      </c>
      <c r="D424" s="4" t="s">
        <v>365</v>
      </c>
      <c r="E424" s="4">
        <v>292510</v>
      </c>
      <c r="F424" s="4" t="s">
        <v>136</v>
      </c>
      <c r="G424" s="5" t="s">
        <v>159</v>
      </c>
      <c r="H424" s="4" t="s">
        <v>225</v>
      </c>
      <c r="I424" s="4">
        <v>869.98</v>
      </c>
      <c r="J424" s="4">
        <v>1</v>
      </c>
      <c r="K424" s="4" t="s">
        <v>289</v>
      </c>
    </row>
    <row r="425" spans="1:11" ht="15">
      <c r="A425" s="4">
        <v>291350</v>
      </c>
      <c r="B425" s="4" t="s">
        <v>307</v>
      </c>
      <c r="C425" s="5" t="s">
        <v>334</v>
      </c>
      <c r="D425" s="4" t="s">
        <v>365</v>
      </c>
      <c r="E425" s="4">
        <v>292510</v>
      </c>
      <c r="F425" s="4" t="s">
        <v>136</v>
      </c>
      <c r="G425" s="5" t="s">
        <v>176</v>
      </c>
      <c r="H425" s="4" t="s">
        <v>242</v>
      </c>
      <c r="I425" s="4">
        <v>472.43</v>
      </c>
      <c r="J425" s="4">
        <v>1</v>
      </c>
      <c r="K425" s="4" t="s">
        <v>289</v>
      </c>
    </row>
    <row r="426" spans="1:11" ht="15">
      <c r="A426" s="4">
        <v>291350</v>
      </c>
      <c r="B426" s="4" t="s">
        <v>307</v>
      </c>
      <c r="C426" s="5" t="s">
        <v>334</v>
      </c>
      <c r="D426" s="4" t="s">
        <v>365</v>
      </c>
      <c r="E426" s="4">
        <v>292540</v>
      </c>
      <c r="F426" s="4" t="s">
        <v>490</v>
      </c>
      <c r="G426" s="5" t="s">
        <v>165</v>
      </c>
      <c r="H426" s="4" t="s">
        <v>231</v>
      </c>
      <c r="I426" s="4">
        <v>891.02</v>
      </c>
      <c r="J426" s="4">
        <v>1</v>
      </c>
      <c r="K426" s="4" t="s">
        <v>289</v>
      </c>
    </row>
    <row r="427" spans="1:11" ht="15">
      <c r="A427" s="4">
        <v>291350</v>
      </c>
      <c r="B427" s="4" t="s">
        <v>307</v>
      </c>
      <c r="C427" s="5" t="s">
        <v>334</v>
      </c>
      <c r="D427" s="4" t="s">
        <v>365</v>
      </c>
      <c r="E427" s="4">
        <v>292540</v>
      </c>
      <c r="F427" s="4" t="s">
        <v>490</v>
      </c>
      <c r="G427" s="5" t="s">
        <v>161</v>
      </c>
      <c r="H427" s="4" t="s">
        <v>227</v>
      </c>
      <c r="I427" s="4">
        <v>1268.06</v>
      </c>
      <c r="J427" s="4">
        <v>1</v>
      </c>
      <c r="K427" s="4" t="s">
        <v>289</v>
      </c>
    </row>
    <row r="428" spans="1:11" ht="15">
      <c r="A428" s="4">
        <v>291350</v>
      </c>
      <c r="B428" s="4" t="s">
        <v>307</v>
      </c>
      <c r="C428" s="5" t="s">
        <v>334</v>
      </c>
      <c r="D428" s="4" t="s">
        <v>365</v>
      </c>
      <c r="E428" s="4">
        <v>292780</v>
      </c>
      <c r="F428" s="4" t="s">
        <v>491</v>
      </c>
      <c r="G428" s="5" t="s">
        <v>161</v>
      </c>
      <c r="H428" s="4" t="s">
        <v>227</v>
      </c>
      <c r="I428" s="4">
        <v>1268.06</v>
      </c>
      <c r="J428" s="4">
        <v>1</v>
      </c>
      <c r="K428" s="4" t="s">
        <v>289</v>
      </c>
    </row>
    <row r="429" spans="1:11" ht="15">
      <c r="A429" s="4">
        <v>291350</v>
      </c>
      <c r="B429" s="4" t="s">
        <v>307</v>
      </c>
      <c r="C429" s="5" t="s">
        <v>334</v>
      </c>
      <c r="D429" s="4" t="s">
        <v>365</v>
      </c>
      <c r="E429" s="4">
        <v>293220</v>
      </c>
      <c r="F429" s="4" t="s">
        <v>492</v>
      </c>
      <c r="G429" s="5" t="s">
        <v>165</v>
      </c>
      <c r="H429" s="4" t="s">
        <v>231</v>
      </c>
      <c r="I429" s="4">
        <v>891.02</v>
      </c>
      <c r="J429" s="4">
        <v>1</v>
      </c>
      <c r="K429" s="4" t="s">
        <v>289</v>
      </c>
    </row>
    <row r="430" spans="1:11" ht="15">
      <c r="A430" s="4">
        <v>291350</v>
      </c>
      <c r="B430" s="4" t="s">
        <v>307</v>
      </c>
      <c r="C430" s="5" t="s">
        <v>334</v>
      </c>
      <c r="D430" s="4" t="s">
        <v>365</v>
      </c>
      <c r="E430" s="4">
        <v>293230</v>
      </c>
      <c r="F430" s="4" t="s">
        <v>493</v>
      </c>
      <c r="G430" s="5" t="s">
        <v>161</v>
      </c>
      <c r="H430" s="4" t="s">
        <v>227</v>
      </c>
      <c r="I430" s="4">
        <v>1268.06</v>
      </c>
      <c r="J430" s="4">
        <v>1</v>
      </c>
      <c r="K430" s="4" t="s">
        <v>289</v>
      </c>
    </row>
    <row r="431" spans="1:11" ht="15">
      <c r="A431" s="4">
        <v>291350</v>
      </c>
      <c r="B431" s="4" t="s">
        <v>307</v>
      </c>
      <c r="C431" s="5" t="s">
        <v>334</v>
      </c>
      <c r="D431" s="4" t="s">
        <v>365</v>
      </c>
      <c r="E431" s="4">
        <v>293330</v>
      </c>
      <c r="F431" s="4" t="s">
        <v>50</v>
      </c>
      <c r="G431" s="5" t="s">
        <v>159</v>
      </c>
      <c r="H431" s="4" t="s">
        <v>225</v>
      </c>
      <c r="I431" s="4">
        <v>869.98</v>
      </c>
      <c r="J431" s="4">
        <v>1</v>
      </c>
      <c r="K431" s="4" t="s">
        <v>289</v>
      </c>
    </row>
    <row r="432" spans="1:11" ht="15">
      <c r="A432" s="4">
        <v>291470</v>
      </c>
      <c r="B432" s="4" t="s">
        <v>308</v>
      </c>
      <c r="C432" s="5" t="s">
        <v>335</v>
      </c>
      <c r="D432" s="4" t="s">
        <v>366</v>
      </c>
      <c r="E432" s="4">
        <v>290130</v>
      </c>
      <c r="F432" s="4" t="s">
        <v>494</v>
      </c>
      <c r="G432" s="5" t="s">
        <v>160</v>
      </c>
      <c r="H432" s="4" t="s">
        <v>226</v>
      </c>
      <c r="I432" s="4">
        <v>1391.54</v>
      </c>
      <c r="J432" s="4">
        <v>1</v>
      </c>
      <c r="K432" s="4" t="s">
        <v>289</v>
      </c>
    </row>
    <row r="433" spans="1:11" ht="15">
      <c r="A433" s="4">
        <v>291470</v>
      </c>
      <c r="B433" s="4" t="s">
        <v>308</v>
      </c>
      <c r="C433" s="5" t="s">
        <v>335</v>
      </c>
      <c r="D433" s="4" t="s">
        <v>366</v>
      </c>
      <c r="E433" s="4">
        <v>290130</v>
      </c>
      <c r="F433" s="4" t="s">
        <v>494</v>
      </c>
      <c r="G433" s="5" t="s">
        <v>165</v>
      </c>
      <c r="H433" s="4" t="s">
        <v>231</v>
      </c>
      <c r="I433" s="4">
        <v>891.02</v>
      </c>
      <c r="J433" s="4">
        <v>1</v>
      </c>
      <c r="K433" s="4" t="s">
        <v>289</v>
      </c>
    </row>
    <row r="434" spans="1:11" ht="15">
      <c r="A434" s="4">
        <v>291470</v>
      </c>
      <c r="B434" s="4" t="s">
        <v>308</v>
      </c>
      <c r="C434" s="5" t="s">
        <v>335</v>
      </c>
      <c r="D434" s="4" t="s">
        <v>366</v>
      </c>
      <c r="E434" s="4">
        <v>290130</v>
      </c>
      <c r="F434" s="4" t="s">
        <v>494</v>
      </c>
      <c r="G434" s="5" t="s">
        <v>159</v>
      </c>
      <c r="H434" s="4" t="s">
        <v>225</v>
      </c>
      <c r="I434" s="4">
        <v>869.98</v>
      </c>
      <c r="J434" s="4">
        <v>1</v>
      </c>
      <c r="K434" s="4" t="s">
        <v>289</v>
      </c>
    </row>
    <row r="435" spans="1:11" ht="15">
      <c r="A435" s="4">
        <v>291470</v>
      </c>
      <c r="B435" s="4" t="s">
        <v>308</v>
      </c>
      <c r="C435" s="5" t="s">
        <v>335</v>
      </c>
      <c r="D435" s="4" t="s">
        <v>366</v>
      </c>
      <c r="E435" s="4">
        <v>290130</v>
      </c>
      <c r="F435" s="4" t="s">
        <v>494</v>
      </c>
      <c r="G435" s="5" t="s">
        <v>161</v>
      </c>
      <c r="H435" s="4" t="s">
        <v>227</v>
      </c>
      <c r="I435" s="4">
        <v>2536.12</v>
      </c>
      <c r="J435" s="4">
        <v>2</v>
      </c>
      <c r="K435" s="4" t="s">
        <v>289</v>
      </c>
    </row>
    <row r="436" spans="1:11" ht="15">
      <c r="A436" s="4">
        <v>291470</v>
      </c>
      <c r="B436" s="4" t="s">
        <v>308</v>
      </c>
      <c r="C436" s="5" t="s">
        <v>335</v>
      </c>
      <c r="D436" s="4" t="s">
        <v>366</v>
      </c>
      <c r="E436" s="4">
        <v>290130</v>
      </c>
      <c r="F436" s="4" t="s">
        <v>494</v>
      </c>
      <c r="G436" s="5" t="s">
        <v>179</v>
      </c>
      <c r="H436" s="4" t="s">
        <v>245</v>
      </c>
      <c r="I436" s="4">
        <v>1057.88</v>
      </c>
      <c r="J436" s="4">
        <v>1</v>
      </c>
      <c r="K436" s="4" t="s">
        <v>289</v>
      </c>
    </row>
    <row r="437" spans="1:11" ht="15">
      <c r="A437" s="4">
        <v>291470</v>
      </c>
      <c r="B437" s="4" t="s">
        <v>308</v>
      </c>
      <c r="C437" s="5" t="s">
        <v>335</v>
      </c>
      <c r="D437" s="4" t="s">
        <v>366</v>
      </c>
      <c r="E437" s="4">
        <v>290260</v>
      </c>
      <c r="F437" s="4" t="s">
        <v>495</v>
      </c>
      <c r="G437" s="5" t="s">
        <v>160</v>
      </c>
      <c r="H437" s="4" t="s">
        <v>226</v>
      </c>
      <c r="I437" s="4">
        <v>1391.54</v>
      </c>
      <c r="J437" s="4">
        <v>1</v>
      </c>
      <c r="K437" s="4" t="s">
        <v>289</v>
      </c>
    </row>
    <row r="438" spans="1:11" ht="15">
      <c r="A438" s="4">
        <v>291470</v>
      </c>
      <c r="B438" s="4" t="s">
        <v>308</v>
      </c>
      <c r="C438" s="5" t="s">
        <v>335</v>
      </c>
      <c r="D438" s="4" t="s">
        <v>366</v>
      </c>
      <c r="E438" s="4">
        <v>290380</v>
      </c>
      <c r="F438" s="4" t="s">
        <v>496</v>
      </c>
      <c r="G438" s="5" t="s">
        <v>160</v>
      </c>
      <c r="H438" s="4" t="s">
        <v>226</v>
      </c>
      <c r="I438" s="4">
        <v>1391.54</v>
      </c>
      <c r="J438" s="4">
        <v>1</v>
      </c>
      <c r="K438" s="4" t="s">
        <v>289</v>
      </c>
    </row>
    <row r="439" spans="1:11" ht="15">
      <c r="A439" s="4">
        <v>291470</v>
      </c>
      <c r="B439" s="4" t="s">
        <v>308</v>
      </c>
      <c r="C439" s="5" t="s">
        <v>335</v>
      </c>
      <c r="D439" s="4" t="s">
        <v>366</v>
      </c>
      <c r="E439" s="4">
        <v>290380</v>
      </c>
      <c r="F439" s="4" t="s">
        <v>496</v>
      </c>
      <c r="G439" s="5" t="s">
        <v>168</v>
      </c>
      <c r="H439" s="4" t="s">
        <v>234</v>
      </c>
      <c r="I439" s="4">
        <v>1119.74</v>
      </c>
      <c r="J439" s="4">
        <v>1</v>
      </c>
      <c r="K439" s="4" t="s">
        <v>289</v>
      </c>
    </row>
    <row r="440" spans="1:11" ht="15">
      <c r="A440" s="4">
        <v>291470</v>
      </c>
      <c r="B440" s="4" t="s">
        <v>308</v>
      </c>
      <c r="C440" s="5" t="s">
        <v>335</v>
      </c>
      <c r="D440" s="4" t="s">
        <v>366</v>
      </c>
      <c r="E440" s="4">
        <v>290380</v>
      </c>
      <c r="F440" s="4" t="s">
        <v>496</v>
      </c>
      <c r="G440" s="5" t="s">
        <v>165</v>
      </c>
      <c r="H440" s="4" t="s">
        <v>231</v>
      </c>
      <c r="I440" s="4">
        <v>891.02</v>
      </c>
      <c r="J440" s="4">
        <v>1</v>
      </c>
      <c r="K440" s="4" t="s">
        <v>289</v>
      </c>
    </row>
    <row r="441" spans="1:11" ht="15">
      <c r="A441" s="4">
        <v>291470</v>
      </c>
      <c r="B441" s="4" t="s">
        <v>308</v>
      </c>
      <c r="C441" s="5" t="s">
        <v>335</v>
      </c>
      <c r="D441" s="4" t="s">
        <v>366</v>
      </c>
      <c r="E441" s="4">
        <v>290380</v>
      </c>
      <c r="F441" s="4" t="s">
        <v>496</v>
      </c>
      <c r="G441" s="5" t="s">
        <v>159</v>
      </c>
      <c r="H441" s="4" t="s">
        <v>225</v>
      </c>
      <c r="I441" s="4">
        <v>869.98</v>
      </c>
      <c r="J441" s="4">
        <v>1</v>
      </c>
      <c r="K441" s="4" t="s">
        <v>289</v>
      </c>
    </row>
    <row r="442" spans="1:11" ht="15">
      <c r="A442" s="4">
        <v>291470</v>
      </c>
      <c r="B442" s="4" t="s">
        <v>308</v>
      </c>
      <c r="C442" s="5" t="s">
        <v>335</v>
      </c>
      <c r="D442" s="4" t="s">
        <v>366</v>
      </c>
      <c r="E442" s="4">
        <v>290380</v>
      </c>
      <c r="F442" s="4" t="s">
        <v>496</v>
      </c>
      <c r="G442" s="5" t="s">
        <v>161</v>
      </c>
      <c r="H442" s="4" t="s">
        <v>227</v>
      </c>
      <c r="I442" s="4">
        <v>1268.06</v>
      </c>
      <c r="J442" s="4">
        <v>1</v>
      </c>
      <c r="K442" s="4" t="s">
        <v>289</v>
      </c>
    </row>
    <row r="443" spans="1:11" ht="15">
      <c r="A443" s="4">
        <v>291470</v>
      </c>
      <c r="B443" s="4" t="s">
        <v>308</v>
      </c>
      <c r="C443" s="5" t="s">
        <v>335</v>
      </c>
      <c r="D443" s="4" t="s">
        <v>366</v>
      </c>
      <c r="E443" s="4">
        <v>290380</v>
      </c>
      <c r="F443" s="4" t="s">
        <v>496</v>
      </c>
      <c r="G443" s="5" t="s">
        <v>174</v>
      </c>
      <c r="H443" s="4" t="s">
        <v>240</v>
      </c>
      <c r="I443" s="4">
        <v>339.02</v>
      </c>
      <c r="J443" s="4">
        <v>1</v>
      </c>
      <c r="K443" s="4" t="s">
        <v>289</v>
      </c>
    </row>
    <row r="444" spans="1:11" ht="15">
      <c r="A444" s="4">
        <v>291470</v>
      </c>
      <c r="B444" s="4" t="s">
        <v>308</v>
      </c>
      <c r="C444" s="5" t="s">
        <v>335</v>
      </c>
      <c r="D444" s="4" t="s">
        <v>366</v>
      </c>
      <c r="E444" s="4">
        <v>290430</v>
      </c>
      <c r="F444" s="4" t="s">
        <v>497</v>
      </c>
      <c r="G444" s="5" t="s">
        <v>165</v>
      </c>
      <c r="H444" s="4" t="s">
        <v>231</v>
      </c>
      <c r="I444" s="4">
        <v>891.02</v>
      </c>
      <c r="J444" s="4">
        <v>1</v>
      </c>
      <c r="K444" s="4" t="s">
        <v>289</v>
      </c>
    </row>
    <row r="445" spans="1:11" ht="15">
      <c r="A445" s="4">
        <v>291470</v>
      </c>
      <c r="B445" s="4" t="s">
        <v>308</v>
      </c>
      <c r="C445" s="5" t="s">
        <v>335</v>
      </c>
      <c r="D445" s="4" t="s">
        <v>366</v>
      </c>
      <c r="E445" s="4">
        <v>290730</v>
      </c>
      <c r="F445" s="4" t="s">
        <v>454</v>
      </c>
      <c r="G445" s="5" t="s">
        <v>165</v>
      </c>
      <c r="H445" s="4" t="s">
        <v>231</v>
      </c>
      <c r="I445" s="4">
        <v>891.02</v>
      </c>
      <c r="J445" s="4">
        <v>1</v>
      </c>
      <c r="K445" s="4" t="s">
        <v>289</v>
      </c>
    </row>
    <row r="446" spans="1:11" ht="15">
      <c r="A446" s="4">
        <v>291470</v>
      </c>
      <c r="B446" s="4" t="s">
        <v>308</v>
      </c>
      <c r="C446" s="5" t="s">
        <v>335</v>
      </c>
      <c r="D446" s="4" t="s">
        <v>366</v>
      </c>
      <c r="E446" s="4">
        <v>291080</v>
      </c>
      <c r="F446" s="4" t="s">
        <v>446</v>
      </c>
      <c r="G446" s="5" t="s">
        <v>161</v>
      </c>
      <c r="H446" s="4" t="s">
        <v>227</v>
      </c>
      <c r="I446" s="4">
        <v>1268.06</v>
      </c>
      <c r="J446" s="4">
        <v>1</v>
      </c>
      <c r="K446" s="4" t="s">
        <v>289</v>
      </c>
    </row>
    <row r="447" spans="1:11" ht="15">
      <c r="A447" s="4">
        <v>291470</v>
      </c>
      <c r="B447" s="4" t="s">
        <v>308</v>
      </c>
      <c r="C447" s="5" t="s">
        <v>335</v>
      </c>
      <c r="D447" s="4" t="s">
        <v>366</v>
      </c>
      <c r="E447" s="4">
        <v>291190</v>
      </c>
      <c r="F447" s="4" t="s">
        <v>32</v>
      </c>
      <c r="G447" s="5" t="s">
        <v>160</v>
      </c>
      <c r="H447" s="4" t="s">
        <v>226</v>
      </c>
      <c r="I447" s="4">
        <v>1391.54</v>
      </c>
      <c r="J447" s="4">
        <v>1</v>
      </c>
      <c r="K447" s="4" t="s">
        <v>289</v>
      </c>
    </row>
    <row r="448" spans="1:11" ht="15">
      <c r="A448" s="4">
        <v>291470</v>
      </c>
      <c r="B448" s="4" t="s">
        <v>308</v>
      </c>
      <c r="C448" s="5" t="s">
        <v>335</v>
      </c>
      <c r="D448" s="4" t="s">
        <v>366</v>
      </c>
      <c r="E448" s="4">
        <v>291190</v>
      </c>
      <c r="F448" s="4" t="s">
        <v>32</v>
      </c>
      <c r="G448" s="5" t="s">
        <v>165</v>
      </c>
      <c r="H448" s="4" t="s">
        <v>231</v>
      </c>
      <c r="I448" s="4">
        <v>891.02</v>
      </c>
      <c r="J448" s="4">
        <v>1</v>
      </c>
      <c r="K448" s="4" t="s">
        <v>289</v>
      </c>
    </row>
    <row r="449" spans="1:11" ht="15">
      <c r="A449" s="4">
        <v>291470</v>
      </c>
      <c r="B449" s="4" t="s">
        <v>308</v>
      </c>
      <c r="C449" s="5" t="s">
        <v>335</v>
      </c>
      <c r="D449" s="4" t="s">
        <v>366</v>
      </c>
      <c r="E449" s="4">
        <v>291190</v>
      </c>
      <c r="F449" s="4" t="s">
        <v>32</v>
      </c>
      <c r="G449" s="5" t="s">
        <v>159</v>
      </c>
      <c r="H449" s="4" t="s">
        <v>225</v>
      </c>
      <c r="I449" s="4">
        <v>869.98</v>
      </c>
      <c r="J449" s="4">
        <v>1</v>
      </c>
      <c r="K449" s="4" t="s">
        <v>289</v>
      </c>
    </row>
    <row r="450" spans="1:11" ht="15">
      <c r="A450" s="4">
        <v>291470</v>
      </c>
      <c r="B450" s="4" t="s">
        <v>308</v>
      </c>
      <c r="C450" s="5" t="s">
        <v>335</v>
      </c>
      <c r="D450" s="4" t="s">
        <v>366</v>
      </c>
      <c r="E450" s="4">
        <v>291190</v>
      </c>
      <c r="F450" s="4" t="s">
        <v>32</v>
      </c>
      <c r="G450" s="5" t="s">
        <v>161</v>
      </c>
      <c r="H450" s="4" t="s">
        <v>227</v>
      </c>
      <c r="I450" s="4">
        <v>2536.12</v>
      </c>
      <c r="J450" s="4">
        <v>2</v>
      </c>
      <c r="K450" s="4" t="s">
        <v>289</v>
      </c>
    </row>
    <row r="451" spans="1:11" ht="15">
      <c r="A451" s="4">
        <v>291470</v>
      </c>
      <c r="B451" s="4" t="s">
        <v>308</v>
      </c>
      <c r="C451" s="5" t="s">
        <v>335</v>
      </c>
      <c r="D451" s="4" t="s">
        <v>366</v>
      </c>
      <c r="E451" s="4">
        <v>291220</v>
      </c>
      <c r="F451" s="4" t="s">
        <v>498</v>
      </c>
      <c r="G451" s="5" t="s">
        <v>161</v>
      </c>
      <c r="H451" s="4" t="s">
        <v>227</v>
      </c>
      <c r="I451" s="4">
        <v>1268.06</v>
      </c>
      <c r="J451" s="4">
        <v>1</v>
      </c>
      <c r="K451" s="4" t="s">
        <v>289</v>
      </c>
    </row>
    <row r="452" spans="1:11" ht="15">
      <c r="A452" s="4">
        <v>291470</v>
      </c>
      <c r="B452" s="4" t="s">
        <v>308</v>
      </c>
      <c r="C452" s="5" t="s">
        <v>335</v>
      </c>
      <c r="D452" s="4" t="s">
        <v>366</v>
      </c>
      <c r="E452" s="4">
        <v>291260</v>
      </c>
      <c r="F452" s="4" t="s">
        <v>499</v>
      </c>
      <c r="G452" s="5" t="s">
        <v>160</v>
      </c>
      <c r="H452" s="4" t="s">
        <v>226</v>
      </c>
      <c r="I452" s="4">
        <v>1391.54</v>
      </c>
      <c r="J452" s="4">
        <v>1</v>
      </c>
      <c r="K452" s="4" t="s">
        <v>289</v>
      </c>
    </row>
    <row r="453" spans="1:11" ht="15">
      <c r="A453" s="4">
        <v>291470</v>
      </c>
      <c r="B453" s="4" t="s">
        <v>308</v>
      </c>
      <c r="C453" s="5" t="s">
        <v>335</v>
      </c>
      <c r="D453" s="4" t="s">
        <v>366</v>
      </c>
      <c r="E453" s="4">
        <v>291260</v>
      </c>
      <c r="F453" s="4" t="s">
        <v>499</v>
      </c>
      <c r="G453" s="5" t="s">
        <v>159</v>
      </c>
      <c r="H453" s="4" t="s">
        <v>225</v>
      </c>
      <c r="I453" s="4">
        <v>869.98</v>
      </c>
      <c r="J453" s="4">
        <v>1</v>
      </c>
      <c r="K453" s="4" t="s">
        <v>289</v>
      </c>
    </row>
    <row r="454" spans="1:11" ht="15">
      <c r="A454" s="4">
        <v>291470</v>
      </c>
      <c r="B454" s="4" t="s">
        <v>308</v>
      </c>
      <c r="C454" s="5" t="s">
        <v>335</v>
      </c>
      <c r="D454" s="4" t="s">
        <v>366</v>
      </c>
      <c r="E454" s="4">
        <v>291260</v>
      </c>
      <c r="F454" s="4" t="s">
        <v>499</v>
      </c>
      <c r="G454" s="5" t="s">
        <v>187</v>
      </c>
      <c r="H454" s="4" t="s">
        <v>253</v>
      </c>
      <c r="I454" s="4">
        <v>546.04</v>
      </c>
      <c r="J454" s="4">
        <v>1</v>
      </c>
      <c r="K454" s="4" t="s">
        <v>289</v>
      </c>
    </row>
    <row r="455" spans="1:11" ht="15">
      <c r="A455" s="4">
        <v>291470</v>
      </c>
      <c r="B455" s="4" t="s">
        <v>308</v>
      </c>
      <c r="C455" s="5" t="s">
        <v>335</v>
      </c>
      <c r="D455" s="4" t="s">
        <v>366</v>
      </c>
      <c r="E455" s="4">
        <v>291400</v>
      </c>
      <c r="F455" s="4" t="s">
        <v>500</v>
      </c>
      <c r="G455" s="5" t="s">
        <v>160</v>
      </c>
      <c r="H455" s="4" t="s">
        <v>226</v>
      </c>
      <c r="I455" s="4">
        <v>2783.08</v>
      </c>
      <c r="J455" s="4">
        <v>2</v>
      </c>
      <c r="K455" s="4" t="s">
        <v>289</v>
      </c>
    </row>
    <row r="456" spans="1:11" ht="15">
      <c r="A456" s="4">
        <v>291470</v>
      </c>
      <c r="B456" s="4" t="s">
        <v>308</v>
      </c>
      <c r="C456" s="5" t="s">
        <v>335</v>
      </c>
      <c r="D456" s="4" t="s">
        <v>366</v>
      </c>
      <c r="E456" s="4">
        <v>291400</v>
      </c>
      <c r="F456" s="4" t="s">
        <v>500</v>
      </c>
      <c r="G456" s="5" t="s">
        <v>165</v>
      </c>
      <c r="H456" s="4" t="s">
        <v>231</v>
      </c>
      <c r="I456" s="4">
        <v>891.02</v>
      </c>
      <c r="J456" s="4">
        <v>1</v>
      </c>
      <c r="K456" s="4" t="s">
        <v>289</v>
      </c>
    </row>
    <row r="457" spans="1:11" ht="15">
      <c r="A457" s="4">
        <v>291470</v>
      </c>
      <c r="B457" s="4" t="s">
        <v>308</v>
      </c>
      <c r="C457" s="5" t="s">
        <v>335</v>
      </c>
      <c r="D457" s="4" t="s">
        <v>366</v>
      </c>
      <c r="E457" s="4">
        <v>291400</v>
      </c>
      <c r="F457" s="4" t="s">
        <v>500</v>
      </c>
      <c r="G457" s="5" t="s">
        <v>162</v>
      </c>
      <c r="H457" s="4" t="s">
        <v>228</v>
      </c>
      <c r="I457" s="4">
        <v>306.47</v>
      </c>
      <c r="J457" s="4">
        <v>1</v>
      </c>
      <c r="K457" s="4" t="s">
        <v>289</v>
      </c>
    </row>
    <row r="458" spans="1:11" ht="15">
      <c r="A458" s="4">
        <v>291470</v>
      </c>
      <c r="B458" s="4" t="s">
        <v>308</v>
      </c>
      <c r="C458" s="5" t="s">
        <v>335</v>
      </c>
      <c r="D458" s="4" t="s">
        <v>366</v>
      </c>
      <c r="E458" s="4">
        <v>291400</v>
      </c>
      <c r="F458" s="4" t="s">
        <v>500</v>
      </c>
      <c r="G458" s="5" t="s">
        <v>161</v>
      </c>
      <c r="H458" s="4" t="s">
        <v>227</v>
      </c>
      <c r="I458" s="4">
        <v>1268.06</v>
      </c>
      <c r="J458" s="4">
        <v>1</v>
      </c>
      <c r="K458" s="4" t="s">
        <v>289</v>
      </c>
    </row>
    <row r="459" spans="1:11" ht="15">
      <c r="A459" s="4">
        <v>291470</v>
      </c>
      <c r="B459" s="4" t="s">
        <v>308</v>
      </c>
      <c r="C459" s="5" t="s">
        <v>335</v>
      </c>
      <c r="D459" s="4" t="s">
        <v>366</v>
      </c>
      <c r="E459" s="4">
        <v>291400</v>
      </c>
      <c r="F459" s="4" t="s">
        <v>500</v>
      </c>
      <c r="G459" s="5" t="s">
        <v>179</v>
      </c>
      <c r="H459" s="4" t="s">
        <v>245</v>
      </c>
      <c r="I459" s="4">
        <v>1057.88</v>
      </c>
      <c r="J459" s="4">
        <v>1</v>
      </c>
      <c r="K459" s="4" t="s">
        <v>289</v>
      </c>
    </row>
    <row r="460" spans="1:11" ht="15">
      <c r="A460" s="4">
        <v>291470</v>
      </c>
      <c r="B460" s="4" t="s">
        <v>308</v>
      </c>
      <c r="C460" s="5" t="s">
        <v>335</v>
      </c>
      <c r="D460" s="4" t="s">
        <v>366</v>
      </c>
      <c r="E460" s="4">
        <v>291470</v>
      </c>
      <c r="F460" s="4" t="s">
        <v>308</v>
      </c>
      <c r="G460" s="5" t="s">
        <v>164</v>
      </c>
      <c r="H460" s="4" t="s">
        <v>230</v>
      </c>
      <c r="I460" s="4">
        <v>631.88</v>
      </c>
      <c r="J460" s="4">
        <v>1</v>
      </c>
      <c r="K460" s="4" t="s">
        <v>289</v>
      </c>
    </row>
    <row r="461" spans="1:11" ht="15">
      <c r="A461" s="4">
        <v>291470</v>
      </c>
      <c r="B461" s="4" t="s">
        <v>308</v>
      </c>
      <c r="C461" s="5" t="s">
        <v>335</v>
      </c>
      <c r="D461" s="4" t="s">
        <v>366</v>
      </c>
      <c r="E461" s="4">
        <v>291470</v>
      </c>
      <c r="F461" s="4" t="s">
        <v>308</v>
      </c>
      <c r="G461" s="5" t="s">
        <v>160</v>
      </c>
      <c r="H461" s="4" t="s">
        <v>226</v>
      </c>
      <c r="I461" s="4">
        <v>6957.7</v>
      </c>
      <c r="J461" s="4">
        <v>5</v>
      </c>
      <c r="K461" s="4" t="s">
        <v>289</v>
      </c>
    </row>
    <row r="462" spans="1:11" ht="15">
      <c r="A462" s="4">
        <v>291470</v>
      </c>
      <c r="B462" s="4" t="s">
        <v>308</v>
      </c>
      <c r="C462" s="5" t="s">
        <v>335</v>
      </c>
      <c r="D462" s="4" t="s">
        <v>366</v>
      </c>
      <c r="E462" s="4">
        <v>291470</v>
      </c>
      <c r="F462" s="4" t="s">
        <v>308</v>
      </c>
      <c r="G462" s="5" t="s">
        <v>165</v>
      </c>
      <c r="H462" s="4" t="s">
        <v>231</v>
      </c>
      <c r="I462" s="4">
        <v>7128.16</v>
      </c>
      <c r="J462" s="4">
        <v>8</v>
      </c>
      <c r="K462" s="4" t="s">
        <v>289</v>
      </c>
    </row>
    <row r="463" spans="1:11" ht="15">
      <c r="A463" s="4">
        <v>291470</v>
      </c>
      <c r="B463" s="4" t="s">
        <v>308</v>
      </c>
      <c r="C463" s="5" t="s">
        <v>335</v>
      </c>
      <c r="D463" s="4" t="s">
        <v>366</v>
      </c>
      <c r="E463" s="4">
        <v>291470</v>
      </c>
      <c r="F463" s="4" t="s">
        <v>308</v>
      </c>
      <c r="G463" s="5" t="s">
        <v>159</v>
      </c>
      <c r="H463" s="4" t="s">
        <v>225</v>
      </c>
      <c r="I463" s="4">
        <v>2609.94</v>
      </c>
      <c r="J463" s="4">
        <v>3</v>
      </c>
      <c r="K463" s="4" t="s">
        <v>289</v>
      </c>
    </row>
    <row r="464" spans="1:11" ht="15">
      <c r="A464" s="4">
        <v>291470</v>
      </c>
      <c r="B464" s="4" t="s">
        <v>308</v>
      </c>
      <c r="C464" s="5" t="s">
        <v>335</v>
      </c>
      <c r="D464" s="4" t="s">
        <v>366</v>
      </c>
      <c r="E464" s="4">
        <v>291470</v>
      </c>
      <c r="F464" s="4" t="s">
        <v>308</v>
      </c>
      <c r="G464" s="5" t="s">
        <v>162</v>
      </c>
      <c r="H464" s="4" t="s">
        <v>228</v>
      </c>
      <c r="I464" s="4">
        <v>306.47</v>
      </c>
      <c r="J464" s="4">
        <v>1</v>
      </c>
      <c r="K464" s="4" t="s">
        <v>289</v>
      </c>
    </row>
    <row r="465" spans="1:11" ht="15">
      <c r="A465" s="4">
        <v>291470</v>
      </c>
      <c r="B465" s="4" t="s">
        <v>308</v>
      </c>
      <c r="C465" s="5" t="s">
        <v>335</v>
      </c>
      <c r="D465" s="4" t="s">
        <v>366</v>
      </c>
      <c r="E465" s="4">
        <v>291470</v>
      </c>
      <c r="F465" s="4" t="s">
        <v>308</v>
      </c>
      <c r="G465" s="5" t="s">
        <v>163</v>
      </c>
      <c r="H465" s="4" t="s">
        <v>229</v>
      </c>
      <c r="I465" s="4">
        <v>2191.2</v>
      </c>
      <c r="J465" s="4">
        <v>5</v>
      </c>
      <c r="K465" s="4" t="s">
        <v>289</v>
      </c>
    </row>
    <row r="466" spans="1:11" ht="15">
      <c r="A466" s="4">
        <v>291470</v>
      </c>
      <c r="B466" s="4" t="s">
        <v>308</v>
      </c>
      <c r="C466" s="5" t="s">
        <v>335</v>
      </c>
      <c r="D466" s="4" t="s">
        <v>366</v>
      </c>
      <c r="E466" s="4">
        <v>291470</v>
      </c>
      <c r="F466" s="4" t="s">
        <v>308</v>
      </c>
      <c r="G466" s="5" t="s">
        <v>187</v>
      </c>
      <c r="H466" s="4" t="s">
        <v>253</v>
      </c>
      <c r="I466" s="4">
        <v>546.04</v>
      </c>
      <c r="J466" s="4">
        <v>1</v>
      </c>
      <c r="K466" s="4" t="s">
        <v>289</v>
      </c>
    </row>
    <row r="467" spans="1:11" ht="15">
      <c r="A467" s="4">
        <v>291470</v>
      </c>
      <c r="B467" s="4" t="s">
        <v>308</v>
      </c>
      <c r="C467" s="5" t="s">
        <v>335</v>
      </c>
      <c r="D467" s="4" t="s">
        <v>366</v>
      </c>
      <c r="E467" s="4">
        <v>291470</v>
      </c>
      <c r="F467" s="4" t="s">
        <v>308</v>
      </c>
      <c r="G467" s="5" t="s">
        <v>161</v>
      </c>
      <c r="H467" s="4" t="s">
        <v>227</v>
      </c>
      <c r="I467" s="4">
        <v>12680.6</v>
      </c>
      <c r="J467" s="4">
        <v>10</v>
      </c>
      <c r="K467" s="4" t="s">
        <v>289</v>
      </c>
    </row>
    <row r="468" spans="1:11" ht="15">
      <c r="A468" s="4">
        <v>291470</v>
      </c>
      <c r="B468" s="4" t="s">
        <v>308</v>
      </c>
      <c r="C468" s="5" t="s">
        <v>335</v>
      </c>
      <c r="D468" s="4" t="s">
        <v>366</v>
      </c>
      <c r="E468" s="4">
        <v>291470</v>
      </c>
      <c r="F468" s="4" t="s">
        <v>308</v>
      </c>
      <c r="G468" s="5" t="s">
        <v>179</v>
      </c>
      <c r="H468" s="4" t="s">
        <v>245</v>
      </c>
      <c r="I468" s="4">
        <v>1057.88</v>
      </c>
      <c r="J468" s="4">
        <v>1</v>
      </c>
      <c r="K468" s="4" t="s">
        <v>289</v>
      </c>
    </row>
    <row r="469" spans="1:11" ht="15">
      <c r="A469" s="4">
        <v>291470</v>
      </c>
      <c r="B469" s="4" t="s">
        <v>308</v>
      </c>
      <c r="C469" s="5" t="s">
        <v>335</v>
      </c>
      <c r="D469" s="4" t="s">
        <v>366</v>
      </c>
      <c r="E469" s="4">
        <v>291500</v>
      </c>
      <c r="F469" s="4" t="s">
        <v>501</v>
      </c>
      <c r="G469" s="5" t="s">
        <v>164</v>
      </c>
      <c r="H469" s="4" t="s">
        <v>230</v>
      </c>
      <c r="I469" s="4">
        <v>631.88</v>
      </c>
      <c r="J469" s="4">
        <v>1</v>
      </c>
      <c r="K469" s="4" t="s">
        <v>289</v>
      </c>
    </row>
    <row r="470" spans="1:11" ht="15">
      <c r="A470" s="4">
        <v>291470</v>
      </c>
      <c r="B470" s="4" t="s">
        <v>308</v>
      </c>
      <c r="C470" s="5" t="s">
        <v>335</v>
      </c>
      <c r="D470" s="4" t="s">
        <v>366</v>
      </c>
      <c r="E470" s="4">
        <v>291500</v>
      </c>
      <c r="F470" s="4" t="s">
        <v>501</v>
      </c>
      <c r="G470" s="5" t="s">
        <v>160</v>
      </c>
      <c r="H470" s="4" t="s">
        <v>226</v>
      </c>
      <c r="I470" s="4">
        <v>2783.08</v>
      </c>
      <c r="J470" s="4">
        <v>2</v>
      </c>
      <c r="K470" s="4" t="s">
        <v>289</v>
      </c>
    </row>
    <row r="471" spans="1:11" ht="15">
      <c r="A471" s="4">
        <v>291470</v>
      </c>
      <c r="B471" s="4" t="s">
        <v>308</v>
      </c>
      <c r="C471" s="5" t="s">
        <v>335</v>
      </c>
      <c r="D471" s="4" t="s">
        <v>366</v>
      </c>
      <c r="E471" s="4">
        <v>291500</v>
      </c>
      <c r="F471" s="4" t="s">
        <v>501</v>
      </c>
      <c r="G471" s="5" t="s">
        <v>165</v>
      </c>
      <c r="H471" s="4" t="s">
        <v>231</v>
      </c>
      <c r="I471" s="4">
        <v>891.02</v>
      </c>
      <c r="J471" s="4">
        <v>1</v>
      </c>
      <c r="K471" s="4" t="s">
        <v>289</v>
      </c>
    </row>
    <row r="472" spans="1:11" ht="15">
      <c r="A472" s="4">
        <v>291470</v>
      </c>
      <c r="B472" s="4" t="s">
        <v>308</v>
      </c>
      <c r="C472" s="5" t="s">
        <v>335</v>
      </c>
      <c r="D472" s="4" t="s">
        <v>366</v>
      </c>
      <c r="E472" s="4">
        <v>291500</v>
      </c>
      <c r="F472" s="4" t="s">
        <v>501</v>
      </c>
      <c r="G472" s="5" t="s">
        <v>187</v>
      </c>
      <c r="H472" s="4" t="s">
        <v>253</v>
      </c>
      <c r="I472" s="4">
        <v>546.04</v>
      </c>
      <c r="J472" s="4">
        <v>1</v>
      </c>
      <c r="K472" s="4" t="s">
        <v>289</v>
      </c>
    </row>
    <row r="473" spans="1:11" ht="15">
      <c r="A473" s="4">
        <v>291470</v>
      </c>
      <c r="B473" s="4" t="s">
        <v>308</v>
      </c>
      <c r="C473" s="5" t="s">
        <v>335</v>
      </c>
      <c r="D473" s="4" t="s">
        <v>366</v>
      </c>
      <c r="E473" s="4">
        <v>291500</v>
      </c>
      <c r="F473" s="4" t="s">
        <v>501</v>
      </c>
      <c r="G473" s="5" t="s">
        <v>161</v>
      </c>
      <c r="H473" s="4" t="s">
        <v>227</v>
      </c>
      <c r="I473" s="4">
        <v>1268.06</v>
      </c>
      <c r="J473" s="4">
        <v>1</v>
      </c>
      <c r="K473" s="4" t="s">
        <v>289</v>
      </c>
    </row>
    <row r="474" spans="1:11" ht="15">
      <c r="A474" s="4">
        <v>291470</v>
      </c>
      <c r="B474" s="4" t="s">
        <v>308</v>
      </c>
      <c r="C474" s="5" t="s">
        <v>335</v>
      </c>
      <c r="D474" s="4" t="s">
        <v>366</v>
      </c>
      <c r="E474" s="4">
        <v>291900</v>
      </c>
      <c r="F474" s="4" t="s">
        <v>502</v>
      </c>
      <c r="G474" s="5" t="s">
        <v>161</v>
      </c>
      <c r="H474" s="4" t="s">
        <v>227</v>
      </c>
      <c r="I474" s="4">
        <v>2536.12</v>
      </c>
      <c r="J474" s="4">
        <v>2</v>
      </c>
      <c r="K474" s="4" t="s">
        <v>289</v>
      </c>
    </row>
    <row r="475" spans="1:11" ht="15">
      <c r="A475" s="4">
        <v>291470</v>
      </c>
      <c r="B475" s="4" t="s">
        <v>308</v>
      </c>
      <c r="C475" s="5" t="s">
        <v>335</v>
      </c>
      <c r="D475" s="4" t="s">
        <v>366</v>
      </c>
      <c r="E475" s="4">
        <v>291930</v>
      </c>
      <c r="F475" s="4" t="s">
        <v>503</v>
      </c>
      <c r="G475" s="5" t="s">
        <v>165</v>
      </c>
      <c r="H475" s="4" t="s">
        <v>231</v>
      </c>
      <c r="I475" s="4">
        <v>891.02</v>
      </c>
      <c r="J475" s="4">
        <v>1</v>
      </c>
      <c r="K475" s="4" t="s">
        <v>289</v>
      </c>
    </row>
    <row r="476" spans="1:11" ht="15">
      <c r="A476" s="4">
        <v>291470</v>
      </c>
      <c r="B476" s="4" t="s">
        <v>308</v>
      </c>
      <c r="C476" s="5" t="s">
        <v>335</v>
      </c>
      <c r="D476" s="4" t="s">
        <v>366</v>
      </c>
      <c r="E476" s="4">
        <v>291960</v>
      </c>
      <c r="F476" s="4" t="s">
        <v>504</v>
      </c>
      <c r="G476" s="5" t="s">
        <v>159</v>
      </c>
      <c r="H476" s="4" t="s">
        <v>225</v>
      </c>
      <c r="I476" s="4">
        <v>869.98</v>
      </c>
      <c r="J476" s="4">
        <v>1</v>
      </c>
      <c r="K476" s="4" t="s">
        <v>289</v>
      </c>
    </row>
    <row r="477" spans="1:11" ht="15">
      <c r="A477" s="4">
        <v>291470</v>
      </c>
      <c r="B477" s="4" t="s">
        <v>308</v>
      </c>
      <c r="C477" s="5" t="s">
        <v>335</v>
      </c>
      <c r="D477" s="4" t="s">
        <v>366</v>
      </c>
      <c r="E477" s="4">
        <v>292050</v>
      </c>
      <c r="F477" s="4" t="s">
        <v>39</v>
      </c>
      <c r="G477" s="5" t="s">
        <v>159</v>
      </c>
      <c r="H477" s="4" t="s">
        <v>225</v>
      </c>
      <c r="I477" s="4">
        <v>869.98</v>
      </c>
      <c r="J477" s="4">
        <v>1</v>
      </c>
      <c r="K477" s="4" t="s">
        <v>289</v>
      </c>
    </row>
    <row r="478" spans="1:11" ht="15">
      <c r="A478" s="4">
        <v>291470</v>
      </c>
      <c r="B478" s="4" t="s">
        <v>308</v>
      </c>
      <c r="C478" s="5" t="s">
        <v>335</v>
      </c>
      <c r="D478" s="4" t="s">
        <v>366</v>
      </c>
      <c r="E478" s="4">
        <v>292080</v>
      </c>
      <c r="F478" s="4" t="s">
        <v>505</v>
      </c>
      <c r="G478" s="5" t="s">
        <v>160</v>
      </c>
      <c r="H478" s="4" t="s">
        <v>226</v>
      </c>
      <c r="I478" s="4">
        <v>1391.54</v>
      </c>
      <c r="J478" s="4">
        <v>1</v>
      </c>
      <c r="K478" s="4" t="s">
        <v>289</v>
      </c>
    </row>
    <row r="479" spans="1:11" ht="15">
      <c r="A479" s="4">
        <v>291470</v>
      </c>
      <c r="B479" s="4" t="s">
        <v>308</v>
      </c>
      <c r="C479" s="5" t="s">
        <v>335</v>
      </c>
      <c r="D479" s="4" t="s">
        <v>366</v>
      </c>
      <c r="E479" s="4">
        <v>292080</v>
      </c>
      <c r="F479" s="4" t="s">
        <v>505</v>
      </c>
      <c r="G479" s="5" t="s">
        <v>165</v>
      </c>
      <c r="H479" s="4" t="s">
        <v>231</v>
      </c>
      <c r="I479" s="4">
        <v>1782.04</v>
      </c>
      <c r="J479" s="4">
        <v>2</v>
      </c>
      <c r="K479" s="4" t="s">
        <v>289</v>
      </c>
    </row>
    <row r="480" spans="1:11" ht="15">
      <c r="A480" s="4">
        <v>291470</v>
      </c>
      <c r="B480" s="4" t="s">
        <v>308</v>
      </c>
      <c r="C480" s="5" t="s">
        <v>335</v>
      </c>
      <c r="D480" s="4" t="s">
        <v>366</v>
      </c>
      <c r="E480" s="4">
        <v>292080</v>
      </c>
      <c r="F480" s="4" t="s">
        <v>505</v>
      </c>
      <c r="G480" s="5" t="s">
        <v>159</v>
      </c>
      <c r="H480" s="4" t="s">
        <v>225</v>
      </c>
      <c r="I480" s="4">
        <v>869.98</v>
      </c>
      <c r="J480" s="4">
        <v>1</v>
      </c>
      <c r="K480" s="4" t="s">
        <v>289</v>
      </c>
    </row>
    <row r="481" spans="1:11" ht="15">
      <c r="A481" s="4">
        <v>291470</v>
      </c>
      <c r="B481" s="4" t="s">
        <v>308</v>
      </c>
      <c r="C481" s="5" t="s">
        <v>335</v>
      </c>
      <c r="D481" s="4" t="s">
        <v>366</v>
      </c>
      <c r="E481" s="4">
        <v>292080</v>
      </c>
      <c r="F481" s="4" t="s">
        <v>505</v>
      </c>
      <c r="G481" s="5" t="s">
        <v>163</v>
      </c>
      <c r="H481" s="4" t="s">
        <v>229</v>
      </c>
      <c r="I481" s="4">
        <v>438.24</v>
      </c>
      <c r="J481" s="4">
        <v>1</v>
      </c>
      <c r="K481" s="4" t="s">
        <v>289</v>
      </c>
    </row>
    <row r="482" spans="1:11" ht="15">
      <c r="A482" s="4">
        <v>291470</v>
      </c>
      <c r="B482" s="4" t="s">
        <v>308</v>
      </c>
      <c r="C482" s="5" t="s">
        <v>335</v>
      </c>
      <c r="D482" s="4" t="s">
        <v>366</v>
      </c>
      <c r="E482" s="4">
        <v>292170</v>
      </c>
      <c r="F482" s="4" t="s">
        <v>40</v>
      </c>
      <c r="G482" s="5" t="s">
        <v>161</v>
      </c>
      <c r="H482" s="4" t="s">
        <v>227</v>
      </c>
      <c r="I482" s="4">
        <v>1268.06</v>
      </c>
      <c r="J482" s="4">
        <v>1</v>
      </c>
      <c r="K482" s="4" t="s">
        <v>289</v>
      </c>
    </row>
    <row r="483" spans="1:11" ht="15">
      <c r="A483" s="4">
        <v>291470</v>
      </c>
      <c r="B483" s="4" t="s">
        <v>308</v>
      </c>
      <c r="C483" s="5" t="s">
        <v>335</v>
      </c>
      <c r="D483" s="4" t="s">
        <v>366</v>
      </c>
      <c r="E483" s="4">
        <v>292700</v>
      </c>
      <c r="F483" s="4" t="s">
        <v>469</v>
      </c>
      <c r="G483" s="5" t="s">
        <v>161</v>
      </c>
      <c r="H483" s="4" t="s">
        <v>227</v>
      </c>
      <c r="I483" s="4">
        <v>1268.06</v>
      </c>
      <c r="J483" s="4">
        <v>1</v>
      </c>
      <c r="K483" s="4" t="s">
        <v>289</v>
      </c>
    </row>
    <row r="484" spans="1:11" ht="15">
      <c r="A484" s="4">
        <v>291470</v>
      </c>
      <c r="B484" s="4" t="s">
        <v>308</v>
      </c>
      <c r="C484" s="5" t="s">
        <v>335</v>
      </c>
      <c r="D484" s="4" t="s">
        <v>366</v>
      </c>
      <c r="E484" s="4">
        <v>292720</v>
      </c>
      <c r="F484" s="4" t="s">
        <v>316</v>
      </c>
      <c r="G484" s="5" t="s">
        <v>174</v>
      </c>
      <c r="H484" s="4" t="s">
        <v>240</v>
      </c>
      <c r="I484" s="4">
        <v>339.02</v>
      </c>
      <c r="J484" s="4">
        <v>1</v>
      </c>
      <c r="K484" s="4" t="s">
        <v>289</v>
      </c>
    </row>
    <row r="485" spans="1:11" ht="15">
      <c r="A485" s="4">
        <v>291470</v>
      </c>
      <c r="B485" s="4" t="s">
        <v>308</v>
      </c>
      <c r="C485" s="5" t="s">
        <v>335</v>
      </c>
      <c r="D485" s="4" t="s">
        <v>366</v>
      </c>
      <c r="E485" s="4">
        <v>292740</v>
      </c>
      <c r="F485" s="4" t="s">
        <v>44</v>
      </c>
      <c r="G485" s="5" t="s">
        <v>161</v>
      </c>
      <c r="H485" s="4" t="s">
        <v>227</v>
      </c>
      <c r="I485" s="4">
        <v>1268.06</v>
      </c>
      <c r="J485" s="4">
        <v>1</v>
      </c>
      <c r="K485" s="4" t="s">
        <v>289</v>
      </c>
    </row>
    <row r="486" spans="1:11" ht="15">
      <c r="A486" s="4">
        <v>291470</v>
      </c>
      <c r="B486" s="4" t="s">
        <v>308</v>
      </c>
      <c r="C486" s="5" t="s">
        <v>335</v>
      </c>
      <c r="D486" s="4" t="s">
        <v>366</v>
      </c>
      <c r="E486" s="4">
        <v>293280</v>
      </c>
      <c r="F486" s="4" t="s">
        <v>506</v>
      </c>
      <c r="G486" s="5" t="s">
        <v>164</v>
      </c>
      <c r="H486" s="4" t="s">
        <v>230</v>
      </c>
      <c r="I486" s="4">
        <v>631.88</v>
      </c>
      <c r="J486" s="4">
        <v>1</v>
      </c>
      <c r="K486" s="4" t="s">
        <v>289</v>
      </c>
    </row>
    <row r="487" spans="1:11" ht="15">
      <c r="A487" s="4">
        <v>291480</v>
      </c>
      <c r="B487" s="4" t="s">
        <v>309</v>
      </c>
      <c r="C487" s="5" t="s">
        <v>336</v>
      </c>
      <c r="D487" s="4" t="s">
        <v>367</v>
      </c>
      <c r="E487" s="4">
        <v>290090</v>
      </c>
      <c r="F487" s="4" t="s">
        <v>507</v>
      </c>
      <c r="G487" s="5" t="s">
        <v>161</v>
      </c>
      <c r="H487" s="4" t="s">
        <v>227</v>
      </c>
      <c r="I487" s="4">
        <v>3804.18</v>
      </c>
      <c r="J487" s="4">
        <v>3</v>
      </c>
      <c r="K487" s="4" t="s">
        <v>289</v>
      </c>
    </row>
    <row r="488" spans="1:11" ht="15">
      <c r="A488" s="4">
        <v>291480</v>
      </c>
      <c r="B488" s="4" t="s">
        <v>309</v>
      </c>
      <c r="C488" s="5" t="s">
        <v>336</v>
      </c>
      <c r="D488" s="4" t="s">
        <v>367</v>
      </c>
      <c r="E488" s="4">
        <v>290470</v>
      </c>
      <c r="F488" s="4" t="s">
        <v>421</v>
      </c>
      <c r="G488" s="5" t="s">
        <v>163</v>
      </c>
      <c r="H488" s="4" t="s">
        <v>229</v>
      </c>
      <c r="I488" s="4">
        <v>876.48</v>
      </c>
      <c r="J488" s="4">
        <v>2</v>
      </c>
      <c r="K488" s="4" t="s">
        <v>289</v>
      </c>
    </row>
    <row r="489" spans="1:11" ht="15">
      <c r="A489" s="4">
        <v>291480</v>
      </c>
      <c r="B489" s="4" t="s">
        <v>309</v>
      </c>
      <c r="C489" s="5" t="s">
        <v>336</v>
      </c>
      <c r="D489" s="4" t="s">
        <v>367</v>
      </c>
      <c r="E489" s="4">
        <v>291270</v>
      </c>
      <c r="F489" s="4" t="s">
        <v>423</v>
      </c>
      <c r="G489" s="5" t="s">
        <v>161</v>
      </c>
      <c r="H489" s="4" t="s">
        <v>227</v>
      </c>
      <c r="I489" s="4">
        <v>5072.24</v>
      </c>
      <c r="J489" s="4">
        <v>4</v>
      </c>
      <c r="K489" s="4" t="s">
        <v>289</v>
      </c>
    </row>
    <row r="490" spans="1:11" ht="15">
      <c r="A490" s="4">
        <v>291480</v>
      </c>
      <c r="B490" s="4" t="s">
        <v>309</v>
      </c>
      <c r="C490" s="5" t="s">
        <v>336</v>
      </c>
      <c r="D490" s="4" t="s">
        <v>367</v>
      </c>
      <c r="E490" s="4">
        <v>291270</v>
      </c>
      <c r="F490" s="4" t="s">
        <v>423</v>
      </c>
      <c r="G490" s="5" t="s">
        <v>179</v>
      </c>
      <c r="H490" s="4" t="s">
        <v>245</v>
      </c>
      <c r="I490" s="4">
        <v>1057.88</v>
      </c>
      <c r="J490" s="4">
        <v>1</v>
      </c>
      <c r="K490" s="4" t="s">
        <v>289</v>
      </c>
    </row>
    <row r="491" spans="1:11" ht="15">
      <c r="A491" s="4">
        <v>291480</v>
      </c>
      <c r="B491" s="4" t="s">
        <v>309</v>
      </c>
      <c r="C491" s="5" t="s">
        <v>336</v>
      </c>
      <c r="D491" s="4" t="s">
        <v>367</v>
      </c>
      <c r="E491" s="4">
        <v>291550</v>
      </c>
      <c r="F491" s="4" t="s">
        <v>508</v>
      </c>
      <c r="G491" s="5" t="s">
        <v>165</v>
      </c>
      <c r="H491" s="4" t="s">
        <v>231</v>
      </c>
      <c r="I491" s="4">
        <v>891.02</v>
      </c>
      <c r="J491" s="4">
        <v>1</v>
      </c>
      <c r="K491" s="4" t="s">
        <v>289</v>
      </c>
    </row>
    <row r="492" spans="1:11" ht="15">
      <c r="A492" s="4">
        <v>291480</v>
      </c>
      <c r="B492" s="4" t="s">
        <v>309</v>
      </c>
      <c r="C492" s="5" t="s">
        <v>336</v>
      </c>
      <c r="D492" s="4" t="s">
        <v>367</v>
      </c>
      <c r="E492" s="4">
        <v>291550</v>
      </c>
      <c r="F492" s="4" t="s">
        <v>508</v>
      </c>
      <c r="G492" s="5" t="s">
        <v>159</v>
      </c>
      <c r="H492" s="4" t="s">
        <v>225</v>
      </c>
      <c r="I492" s="4">
        <v>869.98</v>
      </c>
      <c r="J492" s="4">
        <v>1</v>
      </c>
      <c r="K492" s="4" t="s">
        <v>289</v>
      </c>
    </row>
    <row r="493" spans="1:11" ht="15">
      <c r="A493" s="4">
        <v>291480</v>
      </c>
      <c r="B493" s="4" t="s">
        <v>309</v>
      </c>
      <c r="C493" s="5" t="s">
        <v>336</v>
      </c>
      <c r="D493" s="4" t="s">
        <v>367</v>
      </c>
      <c r="E493" s="4">
        <v>291550</v>
      </c>
      <c r="F493" s="4" t="s">
        <v>508</v>
      </c>
      <c r="G493" s="5" t="s">
        <v>163</v>
      </c>
      <c r="H493" s="4" t="s">
        <v>229</v>
      </c>
      <c r="I493" s="4">
        <v>438.24</v>
      </c>
      <c r="J493" s="4">
        <v>1</v>
      </c>
      <c r="K493" s="4" t="s">
        <v>289</v>
      </c>
    </row>
    <row r="494" spans="1:11" ht="15">
      <c r="A494" s="4">
        <v>291480</v>
      </c>
      <c r="B494" s="4" t="s">
        <v>309</v>
      </c>
      <c r="C494" s="5" t="s">
        <v>336</v>
      </c>
      <c r="D494" s="4" t="s">
        <v>367</v>
      </c>
      <c r="E494" s="4">
        <v>291620</v>
      </c>
      <c r="F494" s="4" t="s">
        <v>479</v>
      </c>
      <c r="G494" s="5" t="s">
        <v>165</v>
      </c>
      <c r="H494" s="4" t="s">
        <v>231</v>
      </c>
      <c r="I494" s="4">
        <v>891.02</v>
      </c>
      <c r="J494" s="4">
        <v>1</v>
      </c>
      <c r="K494" s="4" t="s">
        <v>289</v>
      </c>
    </row>
    <row r="495" spans="1:11" ht="15">
      <c r="A495" s="4">
        <v>291480</v>
      </c>
      <c r="B495" s="4" t="s">
        <v>309</v>
      </c>
      <c r="C495" s="5" t="s">
        <v>336</v>
      </c>
      <c r="D495" s="4" t="s">
        <v>367</v>
      </c>
      <c r="E495" s="4">
        <v>291620</v>
      </c>
      <c r="F495" s="4" t="s">
        <v>479</v>
      </c>
      <c r="G495" s="5" t="s">
        <v>159</v>
      </c>
      <c r="H495" s="4" t="s">
        <v>225</v>
      </c>
      <c r="I495" s="4">
        <v>869.98</v>
      </c>
      <c r="J495" s="4">
        <v>1</v>
      </c>
      <c r="K495" s="4" t="s">
        <v>289</v>
      </c>
    </row>
    <row r="496" spans="1:11" ht="15">
      <c r="A496" s="4">
        <v>291480</v>
      </c>
      <c r="B496" s="4" t="s">
        <v>309</v>
      </c>
      <c r="C496" s="5" t="s">
        <v>336</v>
      </c>
      <c r="D496" s="4" t="s">
        <v>367</v>
      </c>
      <c r="E496" s="4">
        <v>291620</v>
      </c>
      <c r="F496" s="4" t="s">
        <v>479</v>
      </c>
      <c r="G496" s="5" t="s">
        <v>183</v>
      </c>
      <c r="H496" s="4" t="s">
        <v>249</v>
      </c>
      <c r="I496" s="4">
        <v>898.4</v>
      </c>
      <c r="J496" s="4">
        <v>2</v>
      </c>
      <c r="K496" s="4" t="s">
        <v>289</v>
      </c>
    </row>
    <row r="497" spans="1:11" ht="15">
      <c r="A497" s="4">
        <v>291480</v>
      </c>
      <c r="B497" s="4" t="s">
        <v>309</v>
      </c>
      <c r="C497" s="5" t="s">
        <v>336</v>
      </c>
      <c r="D497" s="4" t="s">
        <v>367</v>
      </c>
      <c r="E497" s="4">
        <v>291620</v>
      </c>
      <c r="F497" s="4" t="s">
        <v>479</v>
      </c>
      <c r="G497" s="5" t="s">
        <v>170</v>
      </c>
      <c r="H497" s="4" t="s">
        <v>236</v>
      </c>
      <c r="I497" s="4">
        <v>1840.32</v>
      </c>
      <c r="J497" s="4">
        <v>2</v>
      </c>
      <c r="K497" s="4" t="s">
        <v>289</v>
      </c>
    </row>
    <row r="498" spans="1:11" ht="15">
      <c r="A498" s="4">
        <v>291480</v>
      </c>
      <c r="B498" s="4" t="s">
        <v>309</v>
      </c>
      <c r="C498" s="5" t="s">
        <v>336</v>
      </c>
      <c r="D498" s="4" t="s">
        <v>367</v>
      </c>
      <c r="E498" s="4">
        <v>291620</v>
      </c>
      <c r="F498" s="4" t="s">
        <v>479</v>
      </c>
      <c r="G498" s="5" t="s">
        <v>161</v>
      </c>
      <c r="H498" s="4" t="s">
        <v>227</v>
      </c>
      <c r="I498" s="4">
        <v>8876.42</v>
      </c>
      <c r="J498" s="4">
        <v>7</v>
      </c>
      <c r="K498" s="4" t="s">
        <v>289</v>
      </c>
    </row>
    <row r="499" spans="1:11" ht="15">
      <c r="A499" s="4">
        <v>291480</v>
      </c>
      <c r="B499" s="4" t="s">
        <v>309</v>
      </c>
      <c r="C499" s="5" t="s">
        <v>336</v>
      </c>
      <c r="D499" s="4" t="s">
        <v>367</v>
      </c>
      <c r="E499" s="4">
        <v>291855</v>
      </c>
      <c r="F499" s="4" t="s">
        <v>509</v>
      </c>
      <c r="G499" s="5" t="s">
        <v>183</v>
      </c>
      <c r="H499" s="4" t="s">
        <v>249</v>
      </c>
      <c r="I499" s="4">
        <v>449.2</v>
      </c>
      <c r="J499" s="4">
        <v>1</v>
      </c>
      <c r="K499" s="4" t="s">
        <v>289</v>
      </c>
    </row>
    <row r="500" spans="1:11" ht="15">
      <c r="A500" s="4">
        <v>291480</v>
      </c>
      <c r="B500" s="4" t="s">
        <v>309</v>
      </c>
      <c r="C500" s="5" t="s">
        <v>336</v>
      </c>
      <c r="D500" s="4" t="s">
        <v>367</v>
      </c>
      <c r="E500" s="4">
        <v>292780</v>
      </c>
      <c r="F500" s="4" t="s">
        <v>491</v>
      </c>
      <c r="G500" s="5" t="s">
        <v>160</v>
      </c>
      <c r="H500" s="4" t="s">
        <v>226</v>
      </c>
      <c r="I500" s="4">
        <v>1391.54</v>
      </c>
      <c r="J500" s="4">
        <v>1</v>
      </c>
      <c r="K500" s="4" t="s">
        <v>289</v>
      </c>
    </row>
    <row r="501" spans="1:11" ht="15">
      <c r="A501" s="4">
        <v>291480</v>
      </c>
      <c r="B501" s="4" t="s">
        <v>309</v>
      </c>
      <c r="C501" s="5" t="s">
        <v>336</v>
      </c>
      <c r="D501" s="4" t="s">
        <v>367</v>
      </c>
      <c r="E501" s="4">
        <v>292780</v>
      </c>
      <c r="F501" s="4" t="s">
        <v>491</v>
      </c>
      <c r="G501" s="5" t="s">
        <v>168</v>
      </c>
      <c r="H501" s="4" t="s">
        <v>234</v>
      </c>
      <c r="I501" s="4">
        <v>1119.74</v>
      </c>
      <c r="J501" s="4">
        <v>1</v>
      </c>
      <c r="K501" s="4" t="s">
        <v>289</v>
      </c>
    </row>
    <row r="502" spans="1:11" ht="15">
      <c r="A502" s="4">
        <v>291480</v>
      </c>
      <c r="B502" s="4" t="s">
        <v>309</v>
      </c>
      <c r="C502" s="5" t="s">
        <v>336</v>
      </c>
      <c r="D502" s="4" t="s">
        <v>367</v>
      </c>
      <c r="E502" s="4">
        <v>292780</v>
      </c>
      <c r="F502" s="4" t="s">
        <v>491</v>
      </c>
      <c r="G502" s="5" t="s">
        <v>165</v>
      </c>
      <c r="H502" s="4" t="s">
        <v>231</v>
      </c>
      <c r="I502" s="4">
        <v>3564.08</v>
      </c>
      <c r="J502" s="4">
        <v>4</v>
      </c>
      <c r="K502" s="4" t="s">
        <v>289</v>
      </c>
    </row>
    <row r="503" spans="1:11" ht="15">
      <c r="A503" s="4">
        <v>291480</v>
      </c>
      <c r="B503" s="4" t="s">
        <v>309</v>
      </c>
      <c r="C503" s="5" t="s">
        <v>336</v>
      </c>
      <c r="D503" s="4" t="s">
        <v>367</v>
      </c>
      <c r="E503" s="4">
        <v>292780</v>
      </c>
      <c r="F503" s="4" t="s">
        <v>491</v>
      </c>
      <c r="G503" s="5" t="s">
        <v>159</v>
      </c>
      <c r="H503" s="4" t="s">
        <v>225</v>
      </c>
      <c r="I503" s="4">
        <v>1739.96</v>
      </c>
      <c r="J503" s="4">
        <v>2</v>
      </c>
      <c r="K503" s="4" t="s">
        <v>289</v>
      </c>
    </row>
    <row r="504" spans="1:11" ht="15">
      <c r="A504" s="4">
        <v>291480</v>
      </c>
      <c r="B504" s="4" t="s">
        <v>309</v>
      </c>
      <c r="C504" s="5" t="s">
        <v>336</v>
      </c>
      <c r="D504" s="4" t="s">
        <v>367</v>
      </c>
      <c r="E504" s="4">
        <v>292780</v>
      </c>
      <c r="F504" s="4" t="s">
        <v>491</v>
      </c>
      <c r="G504" s="5" t="s">
        <v>161</v>
      </c>
      <c r="H504" s="4" t="s">
        <v>227</v>
      </c>
      <c r="I504" s="4">
        <v>7608.36</v>
      </c>
      <c r="J504" s="4">
        <v>6</v>
      </c>
      <c r="K504" s="4" t="s">
        <v>289</v>
      </c>
    </row>
    <row r="505" spans="1:11" ht="15">
      <c r="A505" s="4">
        <v>291480</v>
      </c>
      <c r="B505" s="4" t="s">
        <v>309</v>
      </c>
      <c r="C505" s="5" t="s">
        <v>336</v>
      </c>
      <c r="D505" s="4" t="s">
        <v>367</v>
      </c>
      <c r="E505" s="4">
        <v>292935</v>
      </c>
      <c r="F505" s="4" t="s">
        <v>510</v>
      </c>
      <c r="G505" s="5" t="s">
        <v>161</v>
      </c>
      <c r="H505" s="4" t="s">
        <v>227</v>
      </c>
      <c r="I505" s="4">
        <v>2536.12</v>
      </c>
      <c r="J505" s="4">
        <v>2</v>
      </c>
      <c r="K505" s="4" t="s">
        <v>289</v>
      </c>
    </row>
    <row r="506" spans="1:11" ht="15">
      <c r="A506" s="4">
        <v>291480</v>
      </c>
      <c r="B506" s="4" t="s">
        <v>309</v>
      </c>
      <c r="C506" s="5" t="s">
        <v>336</v>
      </c>
      <c r="D506" s="4" t="s">
        <v>367</v>
      </c>
      <c r="E506" s="4">
        <v>293230</v>
      </c>
      <c r="F506" s="4" t="s">
        <v>493</v>
      </c>
      <c r="G506" s="5" t="s">
        <v>160</v>
      </c>
      <c r="H506" s="4" t="s">
        <v>226</v>
      </c>
      <c r="I506" s="4">
        <v>1391.54</v>
      </c>
      <c r="J506" s="4">
        <v>1</v>
      </c>
      <c r="K506" s="4" t="s">
        <v>289</v>
      </c>
    </row>
    <row r="507" spans="1:11" ht="15">
      <c r="A507" s="4">
        <v>291480</v>
      </c>
      <c r="B507" s="4" t="s">
        <v>309</v>
      </c>
      <c r="C507" s="5" t="s">
        <v>337</v>
      </c>
      <c r="D507" s="4" t="s">
        <v>368</v>
      </c>
      <c r="E507" s="4">
        <v>290330</v>
      </c>
      <c r="F507" s="4" t="s">
        <v>511</v>
      </c>
      <c r="G507" s="5" t="s">
        <v>200</v>
      </c>
      <c r="H507" s="4" t="s">
        <v>266</v>
      </c>
      <c r="I507" s="4">
        <v>3858</v>
      </c>
      <c r="J507" s="4">
        <v>6</v>
      </c>
      <c r="K507" s="4" t="s">
        <v>290</v>
      </c>
    </row>
    <row r="508" spans="1:11" ht="15">
      <c r="A508" s="4">
        <v>291480</v>
      </c>
      <c r="B508" s="4" t="s">
        <v>309</v>
      </c>
      <c r="C508" s="5" t="s">
        <v>337</v>
      </c>
      <c r="D508" s="4" t="s">
        <v>368</v>
      </c>
      <c r="E508" s="4">
        <v>290470</v>
      </c>
      <c r="F508" s="4" t="s">
        <v>421</v>
      </c>
      <c r="G508" s="5" t="s">
        <v>595</v>
      </c>
      <c r="H508" s="4" t="s">
        <v>610</v>
      </c>
      <c r="I508" s="4">
        <v>90</v>
      </c>
      <c r="J508" s="4">
        <v>1</v>
      </c>
      <c r="K508" s="4" t="s">
        <v>290</v>
      </c>
    </row>
    <row r="509" spans="1:11" ht="15">
      <c r="A509" s="4">
        <v>291480</v>
      </c>
      <c r="B509" s="4" t="s">
        <v>309</v>
      </c>
      <c r="C509" s="5" t="s">
        <v>337</v>
      </c>
      <c r="D509" s="4" t="s">
        <v>368</v>
      </c>
      <c r="E509" s="4">
        <v>290470</v>
      </c>
      <c r="F509" s="4" t="s">
        <v>421</v>
      </c>
      <c r="G509" s="5" t="s">
        <v>200</v>
      </c>
      <c r="H509" s="4" t="s">
        <v>266</v>
      </c>
      <c r="I509" s="4">
        <v>34722</v>
      </c>
      <c r="J509" s="4">
        <v>54</v>
      </c>
      <c r="K509" s="4" t="s">
        <v>290</v>
      </c>
    </row>
    <row r="510" spans="1:11" ht="15">
      <c r="A510" s="4">
        <v>291480</v>
      </c>
      <c r="B510" s="4" t="s">
        <v>309</v>
      </c>
      <c r="C510" s="5" t="s">
        <v>337</v>
      </c>
      <c r="D510" s="4" t="s">
        <v>368</v>
      </c>
      <c r="E510" s="4">
        <v>290560</v>
      </c>
      <c r="F510" s="4" t="s">
        <v>300</v>
      </c>
      <c r="G510" s="5" t="s">
        <v>596</v>
      </c>
      <c r="H510" s="4" t="s">
        <v>611</v>
      </c>
      <c r="I510" s="4">
        <v>116.42</v>
      </c>
      <c r="J510" s="4">
        <v>1</v>
      </c>
      <c r="K510" s="4" t="s">
        <v>290</v>
      </c>
    </row>
    <row r="511" spans="1:11" ht="15">
      <c r="A511" s="4">
        <v>291480</v>
      </c>
      <c r="B511" s="4" t="s">
        <v>309</v>
      </c>
      <c r="C511" s="5" t="s">
        <v>337</v>
      </c>
      <c r="D511" s="4" t="s">
        <v>368</v>
      </c>
      <c r="E511" s="4">
        <v>290560</v>
      </c>
      <c r="F511" s="4" t="s">
        <v>300</v>
      </c>
      <c r="G511" s="5" t="s">
        <v>595</v>
      </c>
      <c r="H511" s="4" t="s">
        <v>610</v>
      </c>
      <c r="I511" s="4">
        <v>450</v>
      </c>
      <c r="J511" s="4">
        <v>5</v>
      </c>
      <c r="K511" s="4" t="s">
        <v>290</v>
      </c>
    </row>
    <row r="512" spans="1:11" ht="15">
      <c r="A512" s="4">
        <v>291480</v>
      </c>
      <c r="B512" s="4" t="s">
        <v>309</v>
      </c>
      <c r="C512" s="5" t="s">
        <v>337</v>
      </c>
      <c r="D512" s="4" t="s">
        <v>368</v>
      </c>
      <c r="E512" s="4">
        <v>290560</v>
      </c>
      <c r="F512" s="4" t="s">
        <v>300</v>
      </c>
      <c r="G512" s="5" t="s">
        <v>200</v>
      </c>
      <c r="H512" s="4" t="s">
        <v>266</v>
      </c>
      <c r="I512" s="4">
        <v>21862</v>
      </c>
      <c r="J512" s="4">
        <v>34</v>
      </c>
      <c r="K512" s="4" t="s">
        <v>290</v>
      </c>
    </row>
    <row r="513" spans="1:11" ht="15">
      <c r="A513" s="4">
        <v>291480</v>
      </c>
      <c r="B513" s="4" t="s">
        <v>309</v>
      </c>
      <c r="C513" s="5" t="s">
        <v>337</v>
      </c>
      <c r="D513" s="4" t="s">
        <v>368</v>
      </c>
      <c r="E513" s="4">
        <v>290800</v>
      </c>
      <c r="F513" s="4" t="s">
        <v>422</v>
      </c>
      <c r="G513" s="5" t="s">
        <v>200</v>
      </c>
      <c r="H513" s="4" t="s">
        <v>266</v>
      </c>
      <c r="I513" s="4">
        <v>37937</v>
      </c>
      <c r="J513" s="4">
        <v>59</v>
      </c>
      <c r="K513" s="4" t="s">
        <v>290</v>
      </c>
    </row>
    <row r="514" spans="1:11" ht="15">
      <c r="A514" s="4">
        <v>291480</v>
      </c>
      <c r="B514" s="4" t="s">
        <v>309</v>
      </c>
      <c r="C514" s="5" t="s">
        <v>337</v>
      </c>
      <c r="D514" s="4" t="s">
        <v>368</v>
      </c>
      <c r="E514" s="4">
        <v>291210</v>
      </c>
      <c r="F514" s="4" t="s">
        <v>475</v>
      </c>
      <c r="G514" s="5" t="s">
        <v>200</v>
      </c>
      <c r="H514" s="4" t="s">
        <v>266</v>
      </c>
      <c r="I514" s="4">
        <v>20576</v>
      </c>
      <c r="J514" s="4">
        <v>32</v>
      </c>
      <c r="K514" s="4" t="s">
        <v>290</v>
      </c>
    </row>
    <row r="515" spans="1:11" ht="15">
      <c r="A515" s="4">
        <v>291480</v>
      </c>
      <c r="B515" s="4" t="s">
        <v>309</v>
      </c>
      <c r="C515" s="5" t="s">
        <v>337</v>
      </c>
      <c r="D515" s="4" t="s">
        <v>368</v>
      </c>
      <c r="E515" s="4">
        <v>291270</v>
      </c>
      <c r="F515" s="4" t="s">
        <v>423</v>
      </c>
      <c r="G515" s="5" t="s">
        <v>200</v>
      </c>
      <c r="H515" s="4" t="s">
        <v>266</v>
      </c>
      <c r="I515" s="4">
        <v>4501</v>
      </c>
      <c r="J515" s="4">
        <v>7</v>
      </c>
      <c r="K515" s="4" t="s">
        <v>290</v>
      </c>
    </row>
    <row r="516" spans="1:11" ht="15">
      <c r="A516" s="4">
        <v>291480</v>
      </c>
      <c r="B516" s="4" t="s">
        <v>309</v>
      </c>
      <c r="C516" s="5" t="s">
        <v>337</v>
      </c>
      <c r="D516" s="4" t="s">
        <v>368</v>
      </c>
      <c r="E516" s="4">
        <v>291550</v>
      </c>
      <c r="F516" s="4" t="s">
        <v>508</v>
      </c>
      <c r="G516" s="5" t="s">
        <v>595</v>
      </c>
      <c r="H516" s="4" t="s">
        <v>610</v>
      </c>
      <c r="I516" s="4">
        <v>90</v>
      </c>
      <c r="J516" s="4">
        <v>1</v>
      </c>
      <c r="K516" s="4" t="s">
        <v>290</v>
      </c>
    </row>
    <row r="517" spans="1:11" ht="15">
      <c r="A517" s="4">
        <v>291480</v>
      </c>
      <c r="B517" s="4" t="s">
        <v>309</v>
      </c>
      <c r="C517" s="5" t="s">
        <v>337</v>
      </c>
      <c r="D517" s="4" t="s">
        <v>368</v>
      </c>
      <c r="E517" s="4">
        <v>291550</v>
      </c>
      <c r="F517" s="4" t="s">
        <v>508</v>
      </c>
      <c r="G517" s="5" t="s">
        <v>200</v>
      </c>
      <c r="H517" s="4" t="s">
        <v>266</v>
      </c>
      <c r="I517" s="4">
        <v>29578</v>
      </c>
      <c r="J517" s="4">
        <v>46</v>
      </c>
      <c r="K517" s="4" t="s">
        <v>290</v>
      </c>
    </row>
    <row r="518" spans="1:11" ht="15">
      <c r="A518" s="4">
        <v>291480</v>
      </c>
      <c r="B518" s="4" t="s">
        <v>309</v>
      </c>
      <c r="C518" s="5" t="s">
        <v>337</v>
      </c>
      <c r="D518" s="4" t="s">
        <v>368</v>
      </c>
      <c r="E518" s="4">
        <v>291660</v>
      </c>
      <c r="F518" s="4" t="s">
        <v>481</v>
      </c>
      <c r="G518" s="5" t="s">
        <v>200</v>
      </c>
      <c r="H518" s="4" t="s">
        <v>266</v>
      </c>
      <c r="I518" s="4">
        <v>16718</v>
      </c>
      <c r="J518" s="4">
        <v>26</v>
      </c>
      <c r="K518" s="4" t="s">
        <v>290</v>
      </c>
    </row>
    <row r="519" spans="1:11" ht="15">
      <c r="A519" s="4">
        <v>291480</v>
      </c>
      <c r="B519" s="4" t="s">
        <v>309</v>
      </c>
      <c r="C519" s="5" t="s">
        <v>337</v>
      </c>
      <c r="D519" s="4" t="s">
        <v>368</v>
      </c>
      <c r="E519" s="4">
        <v>292780</v>
      </c>
      <c r="F519" s="4" t="s">
        <v>491</v>
      </c>
      <c r="G519" s="5" t="s">
        <v>595</v>
      </c>
      <c r="H519" s="4" t="s">
        <v>610</v>
      </c>
      <c r="I519" s="4">
        <v>90</v>
      </c>
      <c r="J519" s="4">
        <v>1</v>
      </c>
      <c r="K519" s="4" t="s">
        <v>290</v>
      </c>
    </row>
    <row r="520" spans="1:11" ht="15">
      <c r="A520" s="4">
        <v>291480</v>
      </c>
      <c r="B520" s="4" t="s">
        <v>309</v>
      </c>
      <c r="C520" s="5" t="s">
        <v>337</v>
      </c>
      <c r="D520" s="4" t="s">
        <v>368</v>
      </c>
      <c r="E520" s="4">
        <v>292780</v>
      </c>
      <c r="F520" s="4" t="s">
        <v>491</v>
      </c>
      <c r="G520" s="5" t="s">
        <v>200</v>
      </c>
      <c r="H520" s="4" t="s">
        <v>266</v>
      </c>
      <c r="I520" s="4">
        <v>4501</v>
      </c>
      <c r="J520" s="4">
        <v>7</v>
      </c>
      <c r="K520" s="4" t="s">
        <v>290</v>
      </c>
    </row>
    <row r="521" spans="1:11" ht="15">
      <c r="A521" s="4">
        <v>291480</v>
      </c>
      <c r="B521" s="4" t="s">
        <v>309</v>
      </c>
      <c r="C521" s="5" t="s">
        <v>337</v>
      </c>
      <c r="D521" s="4" t="s">
        <v>368</v>
      </c>
      <c r="E521" s="4">
        <v>292935</v>
      </c>
      <c r="F521" s="4" t="s">
        <v>510</v>
      </c>
      <c r="G521" s="5" t="s">
        <v>595</v>
      </c>
      <c r="H521" s="4" t="s">
        <v>610</v>
      </c>
      <c r="I521" s="4">
        <v>270</v>
      </c>
      <c r="J521" s="4">
        <v>3</v>
      </c>
      <c r="K521" s="4" t="s">
        <v>290</v>
      </c>
    </row>
    <row r="522" spans="1:11" ht="15">
      <c r="A522" s="4">
        <v>291480</v>
      </c>
      <c r="B522" s="4" t="s">
        <v>309</v>
      </c>
      <c r="C522" s="5" t="s">
        <v>337</v>
      </c>
      <c r="D522" s="4" t="s">
        <v>368</v>
      </c>
      <c r="E522" s="4">
        <v>292935</v>
      </c>
      <c r="F522" s="4" t="s">
        <v>510</v>
      </c>
      <c r="G522" s="5" t="s">
        <v>200</v>
      </c>
      <c r="H522" s="4" t="s">
        <v>266</v>
      </c>
      <c r="I522" s="4">
        <v>16075</v>
      </c>
      <c r="J522" s="4">
        <v>25</v>
      </c>
      <c r="K522" s="4" t="s">
        <v>290</v>
      </c>
    </row>
    <row r="523" spans="1:11" ht="15">
      <c r="A523" s="4">
        <v>291480</v>
      </c>
      <c r="B523" s="4" t="s">
        <v>309</v>
      </c>
      <c r="C523" s="5" t="s">
        <v>337</v>
      </c>
      <c r="D523" s="4" t="s">
        <v>368</v>
      </c>
      <c r="E523" s="4">
        <v>293220</v>
      </c>
      <c r="F523" s="4" t="s">
        <v>492</v>
      </c>
      <c r="G523" s="5" t="s">
        <v>595</v>
      </c>
      <c r="H523" s="4" t="s">
        <v>610</v>
      </c>
      <c r="I523" s="4">
        <v>90</v>
      </c>
      <c r="J523" s="4">
        <v>1</v>
      </c>
      <c r="K523" s="4" t="s">
        <v>290</v>
      </c>
    </row>
    <row r="524" spans="1:11" ht="15">
      <c r="A524" s="4">
        <v>291480</v>
      </c>
      <c r="B524" s="4" t="s">
        <v>309</v>
      </c>
      <c r="C524" s="5" t="s">
        <v>337</v>
      </c>
      <c r="D524" s="4" t="s">
        <v>368</v>
      </c>
      <c r="E524" s="4">
        <v>293220</v>
      </c>
      <c r="F524" s="4" t="s">
        <v>492</v>
      </c>
      <c r="G524" s="5" t="s">
        <v>200</v>
      </c>
      <c r="H524" s="4" t="s">
        <v>266</v>
      </c>
      <c r="I524" s="4">
        <v>3858</v>
      </c>
      <c r="J524" s="4">
        <v>6</v>
      </c>
      <c r="K524" s="4" t="s">
        <v>290</v>
      </c>
    </row>
    <row r="525" spans="1:11" ht="15">
      <c r="A525" s="4">
        <v>291480</v>
      </c>
      <c r="B525" s="4" t="s">
        <v>309</v>
      </c>
      <c r="C525" s="5" t="s">
        <v>337</v>
      </c>
      <c r="D525" s="4" t="s">
        <v>368</v>
      </c>
      <c r="E525" s="4">
        <v>293230</v>
      </c>
      <c r="F525" s="4" t="s">
        <v>493</v>
      </c>
      <c r="G525" s="5" t="s">
        <v>200</v>
      </c>
      <c r="H525" s="4" t="s">
        <v>266</v>
      </c>
      <c r="I525" s="4">
        <v>10288</v>
      </c>
      <c r="J525" s="4">
        <v>16</v>
      </c>
      <c r="K525" s="4" t="s">
        <v>290</v>
      </c>
    </row>
    <row r="526" spans="1:11" ht="15">
      <c r="A526" s="4">
        <v>291915</v>
      </c>
      <c r="B526" s="4" t="s">
        <v>310</v>
      </c>
      <c r="C526" s="5" t="s">
        <v>338</v>
      </c>
      <c r="D526" s="4" t="s">
        <v>369</v>
      </c>
      <c r="E526" s="4">
        <v>290323</v>
      </c>
      <c r="F526" s="4" t="s">
        <v>512</v>
      </c>
      <c r="G526" s="5" t="s">
        <v>160</v>
      </c>
      <c r="H526" s="4" t="s">
        <v>226</v>
      </c>
      <c r="I526" s="4">
        <v>2783.08</v>
      </c>
      <c r="J526" s="4">
        <v>2</v>
      </c>
      <c r="K526" s="4" t="s">
        <v>289</v>
      </c>
    </row>
    <row r="527" spans="1:11" ht="15">
      <c r="A527" s="4">
        <v>291915</v>
      </c>
      <c r="B527" s="4" t="s">
        <v>310</v>
      </c>
      <c r="C527" s="5" t="s">
        <v>338</v>
      </c>
      <c r="D527" s="4" t="s">
        <v>369</v>
      </c>
      <c r="E527" s="4">
        <v>290620</v>
      </c>
      <c r="F527" s="4" t="s">
        <v>513</v>
      </c>
      <c r="G527" s="5" t="s">
        <v>165</v>
      </c>
      <c r="H527" s="4" t="s">
        <v>231</v>
      </c>
      <c r="I527" s="4">
        <v>1782.04</v>
      </c>
      <c r="J527" s="4">
        <v>2</v>
      </c>
      <c r="K527" s="4" t="s">
        <v>289</v>
      </c>
    </row>
    <row r="528" spans="1:11" ht="15">
      <c r="A528" s="4">
        <v>291915</v>
      </c>
      <c r="B528" s="4" t="s">
        <v>310</v>
      </c>
      <c r="C528" s="5" t="s">
        <v>338</v>
      </c>
      <c r="D528" s="4" t="s">
        <v>369</v>
      </c>
      <c r="E528" s="4">
        <v>291310</v>
      </c>
      <c r="F528" s="4" t="s">
        <v>514</v>
      </c>
      <c r="G528" s="5" t="s">
        <v>160</v>
      </c>
      <c r="H528" s="4" t="s">
        <v>226</v>
      </c>
      <c r="I528" s="4">
        <v>2783.08</v>
      </c>
      <c r="J528" s="4">
        <v>2</v>
      </c>
      <c r="K528" s="4" t="s">
        <v>289</v>
      </c>
    </row>
    <row r="529" spans="1:11" ht="15">
      <c r="A529" s="4">
        <v>291915</v>
      </c>
      <c r="B529" s="4" t="s">
        <v>310</v>
      </c>
      <c r="C529" s="5" t="s">
        <v>338</v>
      </c>
      <c r="D529" s="4" t="s">
        <v>369</v>
      </c>
      <c r="E529" s="4">
        <v>291440</v>
      </c>
      <c r="F529" s="4" t="s">
        <v>515</v>
      </c>
      <c r="G529" s="5" t="s">
        <v>165</v>
      </c>
      <c r="H529" s="4" t="s">
        <v>231</v>
      </c>
      <c r="I529" s="4">
        <v>1782.04</v>
      </c>
      <c r="J529" s="4">
        <v>2</v>
      </c>
      <c r="K529" s="4" t="s">
        <v>289</v>
      </c>
    </row>
    <row r="530" spans="1:11" ht="15">
      <c r="A530" s="4">
        <v>291915</v>
      </c>
      <c r="B530" s="4" t="s">
        <v>310</v>
      </c>
      <c r="C530" s="5" t="s">
        <v>338</v>
      </c>
      <c r="D530" s="4" t="s">
        <v>369</v>
      </c>
      <c r="E530" s="4">
        <v>291460</v>
      </c>
      <c r="F530" s="4" t="s">
        <v>33</v>
      </c>
      <c r="G530" s="5" t="s">
        <v>164</v>
      </c>
      <c r="H530" s="4" t="s">
        <v>230</v>
      </c>
      <c r="I530" s="4">
        <v>1263.76</v>
      </c>
      <c r="J530" s="4">
        <v>2</v>
      </c>
      <c r="K530" s="4" t="s">
        <v>289</v>
      </c>
    </row>
    <row r="531" spans="1:11" ht="15">
      <c r="A531" s="4">
        <v>291915</v>
      </c>
      <c r="B531" s="4" t="s">
        <v>310</v>
      </c>
      <c r="C531" s="5" t="s">
        <v>338</v>
      </c>
      <c r="D531" s="4" t="s">
        <v>369</v>
      </c>
      <c r="E531" s="4">
        <v>291535</v>
      </c>
      <c r="F531" s="4" t="s">
        <v>150</v>
      </c>
      <c r="G531" s="5" t="s">
        <v>165</v>
      </c>
      <c r="H531" s="4" t="s">
        <v>231</v>
      </c>
      <c r="I531" s="4">
        <v>1782.04</v>
      </c>
      <c r="J531" s="4">
        <v>2</v>
      </c>
      <c r="K531" s="4" t="s">
        <v>289</v>
      </c>
    </row>
    <row r="532" spans="1:11" ht="15">
      <c r="A532" s="4">
        <v>291915</v>
      </c>
      <c r="B532" s="4" t="s">
        <v>310</v>
      </c>
      <c r="C532" s="5" t="s">
        <v>338</v>
      </c>
      <c r="D532" s="4" t="s">
        <v>369</v>
      </c>
      <c r="E532" s="4">
        <v>291535</v>
      </c>
      <c r="F532" s="4" t="s">
        <v>150</v>
      </c>
      <c r="G532" s="5" t="s">
        <v>158</v>
      </c>
      <c r="H532" s="4" t="s">
        <v>224</v>
      </c>
      <c r="I532" s="4">
        <v>3082.8</v>
      </c>
      <c r="J532" s="4">
        <v>2</v>
      </c>
      <c r="K532" s="4" t="s">
        <v>289</v>
      </c>
    </row>
    <row r="533" spans="1:11" ht="15">
      <c r="A533" s="4">
        <v>291915</v>
      </c>
      <c r="B533" s="4" t="s">
        <v>310</v>
      </c>
      <c r="C533" s="5" t="s">
        <v>338</v>
      </c>
      <c r="D533" s="4" t="s">
        <v>369</v>
      </c>
      <c r="E533" s="4">
        <v>291835</v>
      </c>
      <c r="F533" s="4" t="s">
        <v>121</v>
      </c>
      <c r="G533" s="5" t="s">
        <v>165</v>
      </c>
      <c r="H533" s="4" t="s">
        <v>231</v>
      </c>
      <c r="I533" s="4">
        <v>1782.04</v>
      </c>
      <c r="J533" s="4">
        <v>2</v>
      </c>
      <c r="K533" s="4" t="s">
        <v>289</v>
      </c>
    </row>
    <row r="534" spans="1:11" ht="15">
      <c r="A534" s="4">
        <v>291915</v>
      </c>
      <c r="B534" s="4" t="s">
        <v>310</v>
      </c>
      <c r="C534" s="5" t="s">
        <v>338</v>
      </c>
      <c r="D534" s="4" t="s">
        <v>369</v>
      </c>
      <c r="E534" s="4">
        <v>291850</v>
      </c>
      <c r="F534" s="4" t="s">
        <v>434</v>
      </c>
      <c r="G534" s="5" t="s">
        <v>160</v>
      </c>
      <c r="H534" s="4" t="s">
        <v>226</v>
      </c>
      <c r="I534" s="4">
        <v>2783.08</v>
      </c>
      <c r="J534" s="4">
        <v>2</v>
      </c>
      <c r="K534" s="4" t="s">
        <v>289</v>
      </c>
    </row>
    <row r="535" spans="1:11" ht="15">
      <c r="A535" s="4">
        <v>291915</v>
      </c>
      <c r="B535" s="4" t="s">
        <v>310</v>
      </c>
      <c r="C535" s="5" t="s">
        <v>338</v>
      </c>
      <c r="D535" s="4" t="s">
        <v>369</v>
      </c>
      <c r="E535" s="4">
        <v>291915</v>
      </c>
      <c r="F535" s="4" t="s">
        <v>310</v>
      </c>
      <c r="G535" s="5" t="s">
        <v>184</v>
      </c>
      <c r="H535" s="4" t="s">
        <v>250</v>
      </c>
      <c r="I535" s="4">
        <v>1348.88</v>
      </c>
      <c r="J535" s="4">
        <v>2</v>
      </c>
      <c r="K535" s="4" t="s">
        <v>289</v>
      </c>
    </row>
    <row r="536" spans="1:11" ht="15">
      <c r="A536" s="4">
        <v>291915</v>
      </c>
      <c r="B536" s="4" t="s">
        <v>310</v>
      </c>
      <c r="C536" s="5" t="s">
        <v>338</v>
      </c>
      <c r="D536" s="4" t="s">
        <v>369</v>
      </c>
      <c r="E536" s="4">
        <v>291915</v>
      </c>
      <c r="F536" s="4" t="s">
        <v>310</v>
      </c>
      <c r="G536" s="5" t="s">
        <v>194</v>
      </c>
      <c r="H536" s="4" t="s">
        <v>260</v>
      </c>
      <c r="I536" s="4">
        <v>1016.48</v>
      </c>
      <c r="J536" s="4">
        <v>2</v>
      </c>
      <c r="K536" s="4" t="s">
        <v>289</v>
      </c>
    </row>
    <row r="537" spans="1:11" ht="15">
      <c r="A537" s="4">
        <v>291915</v>
      </c>
      <c r="B537" s="4" t="s">
        <v>310</v>
      </c>
      <c r="C537" s="5" t="s">
        <v>338</v>
      </c>
      <c r="D537" s="4" t="s">
        <v>369</v>
      </c>
      <c r="E537" s="4">
        <v>291915</v>
      </c>
      <c r="F537" s="4" t="s">
        <v>310</v>
      </c>
      <c r="G537" s="5" t="s">
        <v>164</v>
      </c>
      <c r="H537" s="4" t="s">
        <v>230</v>
      </c>
      <c r="I537" s="4">
        <v>5055.04</v>
      </c>
      <c r="J537" s="4">
        <v>8</v>
      </c>
      <c r="K537" s="4" t="s">
        <v>289</v>
      </c>
    </row>
    <row r="538" spans="1:11" ht="15">
      <c r="A538" s="4">
        <v>291915</v>
      </c>
      <c r="B538" s="4" t="s">
        <v>310</v>
      </c>
      <c r="C538" s="5" t="s">
        <v>338</v>
      </c>
      <c r="D538" s="4" t="s">
        <v>369</v>
      </c>
      <c r="E538" s="4">
        <v>291915</v>
      </c>
      <c r="F538" s="4" t="s">
        <v>310</v>
      </c>
      <c r="G538" s="5" t="s">
        <v>160</v>
      </c>
      <c r="H538" s="4" t="s">
        <v>226</v>
      </c>
      <c r="I538" s="4">
        <v>13915.4</v>
      </c>
      <c r="J538" s="4">
        <v>10</v>
      </c>
      <c r="K538" s="4" t="s">
        <v>289</v>
      </c>
    </row>
    <row r="539" spans="1:11" ht="15">
      <c r="A539" s="4">
        <v>291915</v>
      </c>
      <c r="B539" s="4" t="s">
        <v>310</v>
      </c>
      <c r="C539" s="5" t="s">
        <v>338</v>
      </c>
      <c r="D539" s="4" t="s">
        <v>369</v>
      </c>
      <c r="E539" s="4">
        <v>291915</v>
      </c>
      <c r="F539" s="4" t="s">
        <v>310</v>
      </c>
      <c r="G539" s="5" t="s">
        <v>165</v>
      </c>
      <c r="H539" s="4" t="s">
        <v>231</v>
      </c>
      <c r="I539" s="4">
        <v>12474.28</v>
      </c>
      <c r="J539" s="4">
        <v>14</v>
      </c>
      <c r="K539" s="4" t="s">
        <v>289</v>
      </c>
    </row>
    <row r="540" spans="1:11" ht="15">
      <c r="A540" s="4">
        <v>291915</v>
      </c>
      <c r="B540" s="4" t="s">
        <v>310</v>
      </c>
      <c r="C540" s="5" t="s">
        <v>338</v>
      </c>
      <c r="D540" s="4" t="s">
        <v>369</v>
      </c>
      <c r="E540" s="4">
        <v>291915</v>
      </c>
      <c r="F540" s="4" t="s">
        <v>310</v>
      </c>
      <c r="G540" s="5" t="s">
        <v>163</v>
      </c>
      <c r="H540" s="4" t="s">
        <v>229</v>
      </c>
      <c r="I540" s="4">
        <v>876.48</v>
      </c>
      <c r="J540" s="4">
        <v>2</v>
      </c>
      <c r="K540" s="4" t="s">
        <v>289</v>
      </c>
    </row>
    <row r="541" spans="1:11" ht="15">
      <c r="A541" s="4">
        <v>291915</v>
      </c>
      <c r="B541" s="4" t="s">
        <v>310</v>
      </c>
      <c r="C541" s="5" t="s">
        <v>338</v>
      </c>
      <c r="D541" s="4" t="s">
        <v>369</v>
      </c>
      <c r="E541" s="4">
        <v>291915</v>
      </c>
      <c r="F541" s="4" t="s">
        <v>310</v>
      </c>
      <c r="G541" s="5" t="s">
        <v>158</v>
      </c>
      <c r="H541" s="4" t="s">
        <v>224</v>
      </c>
      <c r="I541" s="4">
        <v>24662.4</v>
      </c>
      <c r="J541" s="4">
        <v>16</v>
      </c>
      <c r="K541" s="4" t="s">
        <v>289</v>
      </c>
    </row>
    <row r="542" spans="1:11" ht="15">
      <c r="A542" s="4">
        <v>291915</v>
      </c>
      <c r="B542" s="4" t="s">
        <v>310</v>
      </c>
      <c r="C542" s="5" t="s">
        <v>338</v>
      </c>
      <c r="D542" s="4" t="s">
        <v>369</v>
      </c>
      <c r="E542" s="4">
        <v>291915</v>
      </c>
      <c r="F542" s="4" t="s">
        <v>310</v>
      </c>
      <c r="G542" s="5" t="s">
        <v>161</v>
      </c>
      <c r="H542" s="4" t="s">
        <v>227</v>
      </c>
      <c r="I542" s="4">
        <v>5072.24</v>
      </c>
      <c r="J542" s="4">
        <v>4</v>
      </c>
      <c r="K542" s="4" t="s">
        <v>289</v>
      </c>
    </row>
    <row r="543" spans="1:11" ht="15">
      <c r="A543" s="4">
        <v>291915</v>
      </c>
      <c r="B543" s="4" t="s">
        <v>310</v>
      </c>
      <c r="C543" s="5" t="s">
        <v>338</v>
      </c>
      <c r="D543" s="4" t="s">
        <v>369</v>
      </c>
      <c r="E543" s="4">
        <v>291915</v>
      </c>
      <c r="F543" s="4" t="s">
        <v>310</v>
      </c>
      <c r="G543" s="5" t="s">
        <v>179</v>
      </c>
      <c r="H543" s="4" t="s">
        <v>245</v>
      </c>
      <c r="I543" s="4">
        <v>2115.76</v>
      </c>
      <c r="J543" s="4">
        <v>2</v>
      </c>
      <c r="K543" s="4" t="s">
        <v>289</v>
      </c>
    </row>
    <row r="544" spans="1:11" ht="15">
      <c r="A544" s="4">
        <v>291915</v>
      </c>
      <c r="B544" s="4" t="s">
        <v>310</v>
      </c>
      <c r="C544" s="5" t="s">
        <v>338</v>
      </c>
      <c r="D544" s="4" t="s">
        <v>369</v>
      </c>
      <c r="E544" s="4">
        <v>291915</v>
      </c>
      <c r="F544" s="4" t="s">
        <v>310</v>
      </c>
      <c r="G544" s="5" t="s">
        <v>166</v>
      </c>
      <c r="H544" s="4" t="s">
        <v>232</v>
      </c>
      <c r="I544" s="4">
        <v>2039.44</v>
      </c>
      <c r="J544" s="4">
        <v>4</v>
      </c>
      <c r="K544" s="4" t="s">
        <v>289</v>
      </c>
    </row>
    <row r="545" spans="1:11" ht="15">
      <c r="A545" s="4">
        <v>291915</v>
      </c>
      <c r="B545" s="4" t="s">
        <v>310</v>
      </c>
      <c r="C545" s="5" t="s">
        <v>338</v>
      </c>
      <c r="D545" s="4" t="s">
        <v>369</v>
      </c>
      <c r="E545" s="4">
        <v>292170</v>
      </c>
      <c r="F545" s="4" t="s">
        <v>40</v>
      </c>
      <c r="G545" s="5" t="s">
        <v>161</v>
      </c>
      <c r="H545" s="4" t="s">
        <v>227</v>
      </c>
      <c r="I545" s="4">
        <v>2536.12</v>
      </c>
      <c r="J545" s="4">
        <v>2</v>
      </c>
      <c r="K545" s="4" t="s">
        <v>289</v>
      </c>
    </row>
    <row r="546" spans="1:11" ht="15">
      <c r="A546" s="4">
        <v>291915</v>
      </c>
      <c r="B546" s="4" t="s">
        <v>310</v>
      </c>
      <c r="C546" s="5" t="s">
        <v>338</v>
      </c>
      <c r="D546" s="4" t="s">
        <v>369</v>
      </c>
      <c r="E546" s="4">
        <v>292925</v>
      </c>
      <c r="F546" s="4" t="s">
        <v>516</v>
      </c>
      <c r="G546" s="5" t="s">
        <v>160</v>
      </c>
      <c r="H546" s="4" t="s">
        <v>226</v>
      </c>
      <c r="I546" s="4">
        <v>2783.08</v>
      </c>
      <c r="J546" s="4">
        <v>2</v>
      </c>
      <c r="K546" s="4" t="s">
        <v>289</v>
      </c>
    </row>
    <row r="547" spans="1:11" ht="15">
      <c r="A547" s="4">
        <v>291915</v>
      </c>
      <c r="B547" s="4" t="s">
        <v>310</v>
      </c>
      <c r="C547" s="5" t="s">
        <v>338</v>
      </c>
      <c r="D547" s="4" t="s">
        <v>369</v>
      </c>
      <c r="E547" s="4">
        <v>292925</v>
      </c>
      <c r="F547" s="4" t="s">
        <v>516</v>
      </c>
      <c r="G547" s="5" t="s">
        <v>165</v>
      </c>
      <c r="H547" s="4" t="s">
        <v>231</v>
      </c>
      <c r="I547" s="4">
        <v>1782.04</v>
      </c>
      <c r="J547" s="4">
        <v>2</v>
      </c>
      <c r="K547" s="4" t="s">
        <v>289</v>
      </c>
    </row>
    <row r="548" spans="1:11" ht="15">
      <c r="A548" s="4">
        <v>292120</v>
      </c>
      <c r="B548" s="4" t="s">
        <v>311</v>
      </c>
      <c r="C548" s="5" t="s">
        <v>339</v>
      </c>
      <c r="D548" s="4" t="s">
        <v>370</v>
      </c>
      <c r="E548" s="4">
        <v>290115</v>
      </c>
      <c r="F548" s="4" t="s">
        <v>517</v>
      </c>
      <c r="G548" s="5" t="s">
        <v>165</v>
      </c>
      <c r="H548" s="4" t="s">
        <v>231</v>
      </c>
      <c r="I548" s="4">
        <v>891.02</v>
      </c>
      <c r="J548" s="4">
        <v>1</v>
      </c>
      <c r="K548" s="4" t="s">
        <v>289</v>
      </c>
    </row>
    <row r="549" spans="1:11" ht="15">
      <c r="A549" s="4">
        <v>292120</v>
      </c>
      <c r="B549" s="4" t="s">
        <v>311</v>
      </c>
      <c r="C549" s="5" t="s">
        <v>339</v>
      </c>
      <c r="D549" s="4" t="s">
        <v>370</v>
      </c>
      <c r="E549" s="4">
        <v>290260</v>
      </c>
      <c r="F549" s="4" t="s">
        <v>495</v>
      </c>
      <c r="G549" s="5" t="s">
        <v>165</v>
      </c>
      <c r="H549" s="4" t="s">
        <v>231</v>
      </c>
      <c r="I549" s="4">
        <v>891.02</v>
      </c>
      <c r="J549" s="4">
        <v>1</v>
      </c>
      <c r="K549" s="4" t="s">
        <v>289</v>
      </c>
    </row>
    <row r="550" spans="1:11" ht="15">
      <c r="A550" s="4">
        <v>292120</v>
      </c>
      <c r="B550" s="4" t="s">
        <v>311</v>
      </c>
      <c r="C550" s="5" t="s">
        <v>339</v>
      </c>
      <c r="D550" s="4" t="s">
        <v>370</v>
      </c>
      <c r="E550" s="4">
        <v>290260</v>
      </c>
      <c r="F550" s="4" t="s">
        <v>495</v>
      </c>
      <c r="G550" s="5" t="s">
        <v>163</v>
      </c>
      <c r="H550" s="4" t="s">
        <v>229</v>
      </c>
      <c r="I550" s="4">
        <v>438.24</v>
      </c>
      <c r="J550" s="4">
        <v>1</v>
      </c>
      <c r="K550" s="4" t="s">
        <v>289</v>
      </c>
    </row>
    <row r="551" spans="1:11" ht="15">
      <c r="A551" s="4">
        <v>292120</v>
      </c>
      <c r="B551" s="4" t="s">
        <v>311</v>
      </c>
      <c r="C551" s="5" t="s">
        <v>339</v>
      </c>
      <c r="D551" s="4" t="s">
        <v>370</v>
      </c>
      <c r="E551" s="4">
        <v>290260</v>
      </c>
      <c r="F551" s="4" t="s">
        <v>495</v>
      </c>
      <c r="G551" s="5" t="s">
        <v>158</v>
      </c>
      <c r="H551" s="4" t="s">
        <v>224</v>
      </c>
      <c r="I551" s="4">
        <v>1541.4</v>
      </c>
      <c r="J551" s="4">
        <v>1</v>
      </c>
      <c r="K551" s="4" t="s">
        <v>289</v>
      </c>
    </row>
    <row r="552" spans="1:11" ht="15">
      <c r="A552" s="4">
        <v>292120</v>
      </c>
      <c r="B552" s="4" t="s">
        <v>311</v>
      </c>
      <c r="C552" s="5" t="s">
        <v>339</v>
      </c>
      <c r="D552" s="4" t="s">
        <v>370</v>
      </c>
      <c r="E552" s="4">
        <v>290260</v>
      </c>
      <c r="F552" s="4" t="s">
        <v>495</v>
      </c>
      <c r="G552" s="5" t="s">
        <v>166</v>
      </c>
      <c r="H552" s="4" t="s">
        <v>232</v>
      </c>
      <c r="I552" s="4">
        <v>509.86</v>
      </c>
      <c r="J552" s="4">
        <v>1</v>
      </c>
      <c r="K552" s="4" t="s">
        <v>289</v>
      </c>
    </row>
    <row r="553" spans="1:11" ht="15">
      <c r="A553" s="4">
        <v>292120</v>
      </c>
      <c r="B553" s="4" t="s">
        <v>311</v>
      </c>
      <c r="C553" s="5" t="s">
        <v>339</v>
      </c>
      <c r="D553" s="4" t="s">
        <v>370</v>
      </c>
      <c r="E553" s="4">
        <v>290323</v>
      </c>
      <c r="F553" s="4" t="s">
        <v>512</v>
      </c>
      <c r="G553" s="5" t="s">
        <v>194</v>
      </c>
      <c r="H553" s="4" t="s">
        <v>260</v>
      </c>
      <c r="I553" s="4">
        <v>508.24</v>
      </c>
      <c r="J553" s="4">
        <v>1</v>
      </c>
      <c r="K553" s="4" t="s">
        <v>289</v>
      </c>
    </row>
    <row r="554" spans="1:11" ht="15">
      <c r="A554" s="4">
        <v>292120</v>
      </c>
      <c r="B554" s="4" t="s">
        <v>311</v>
      </c>
      <c r="C554" s="5" t="s">
        <v>339</v>
      </c>
      <c r="D554" s="4" t="s">
        <v>370</v>
      </c>
      <c r="E554" s="4">
        <v>290323</v>
      </c>
      <c r="F554" s="4" t="s">
        <v>512</v>
      </c>
      <c r="G554" s="5" t="s">
        <v>164</v>
      </c>
      <c r="H554" s="4" t="s">
        <v>230</v>
      </c>
      <c r="I554" s="4">
        <v>631.88</v>
      </c>
      <c r="J554" s="4">
        <v>1</v>
      </c>
      <c r="K554" s="4" t="s">
        <v>289</v>
      </c>
    </row>
    <row r="555" spans="1:11" ht="15">
      <c r="A555" s="4">
        <v>292120</v>
      </c>
      <c r="B555" s="4" t="s">
        <v>311</v>
      </c>
      <c r="C555" s="5" t="s">
        <v>339</v>
      </c>
      <c r="D555" s="4" t="s">
        <v>370</v>
      </c>
      <c r="E555" s="4">
        <v>290323</v>
      </c>
      <c r="F555" s="4" t="s">
        <v>512</v>
      </c>
      <c r="G555" s="5" t="s">
        <v>160</v>
      </c>
      <c r="H555" s="4" t="s">
        <v>226</v>
      </c>
      <c r="I555" s="4">
        <v>8349.24</v>
      </c>
      <c r="J555" s="4">
        <v>6</v>
      </c>
      <c r="K555" s="4" t="s">
        <v>289</v>
      </c>
    </row>
    <row r="556" spans="1:11" ht="15">
      <c r="A556" s="4">
        <v>292120</v>
      </c>
      <c r="B556" s="4" t="s">
        <v>311</v>
      </c>
      <c r="C556" s="5" t="s">
        <v>339</v>
      </c>
      <c r="D556" s="4" t="s">
        <v>370</v>
      </c>
      <c r="E556" s="4">
        <v>290323</v>
      </c>
      <c r="F556" s="4" t="s">
        <v>512</v>
      </c>
      <c r="G556" s="5" t="s">
        <v>173</v>
      </c>
      <c r="H556" s="4" t="s">
        <v>239</v>
      </c>
      <c r="I556" s="4">
        <v>852.04</v>
      </c>
      <c r="J556" s="4">
        <v>1</v>
      </c>
      <c r="K556" s="4" t="s">
        <v>289</v>
      </c>
    </row>
    <row r="557" spans="1:11" ht="15">
      <c r="A557" s="4">
        <v>292120</v>
      </c>
      <c r="B557" s="4" t="s">
        <v>311</v>
      </c>
      <c r="C557" s="5" t="s">
        <v>339</v>
      </c>
      <c r="D557" s="4" t="s">
        <v>370</v>
      </c>
      <c r="E557" s="4">
        <v>290323</v>
      </c>
      <c r="F557" s="4" t="s">
        <v>512</v>
      </c>
      <c r="G557" s="5" t="s">
        <v>165</v>
      </c>
      <c r="H557" s="4" t="s">
        <v>231</v>
      </c>
      <c r="I557" s="4">
        <v>3564.08</v>
      </c>
      <c r="J557" s="4">
        <v>4</v>
      </c>
      <c r="K557" s="4" t="s">
        <v>289</v>
      </c>
    </row>
    <row r="558" spans="1:11" ht="15">
      <c r="A558" s="4">
        <v>292120</v>
      </c>
      <c r="B558" s="4" t="s">
        <v>311</v>
      </c>
      <c r="C558" s="5" t="s">
        <v>339</v>
      </c>
      <c r="D558" s="4" t="s">
        <v>370</v>
      </c>
      <c r="E558" s="4">
        <v>290323</v>
      </c>
      <c r="F558" s="4" t="s">
        <v>512</v>
      </c>
      <c r="G558" s="5" t="s">
        <v>159</v>
      </c>
      <c r="H558" s="4" t="s">
        <v>225</v>
      </c>
      <c r="I558" s="4">
        <v>4349.9</v>
      </c>
      <c r="J558" s="4">
        <v>5</v>
      </c>
      <c r="K558" s="4" t="s">
        <v>289</v>
      </c>
    </row>
    <row r="559" spans="1:11" ht="15">
      <c r="A559" s="4">
        <v>292120</v>
      </c>
      <c r="B559" s="4" t="s">
        <v>311</v>
      </c>
      <c r="C559" s="5" t="s">
        <v>339</v>
      </c>
      <c r="D559" s="4" t="s">
        <v>370</v>
      </c>
      <c r="E559" s="4">
        <v>290323</v>
      </c>
      <c r="F559" s="4" t="s">
        <v>512</v>
      </c>
      <c r="G559" s="5" t="s">
        <v>185</v>
      </c>
      <c r="H559" s="4" t="s">
        <v>251</v>
      </c>
      <c r="I559" s="4">
        <v>1027.88</v>
      </c>
      <c r="J559" s="4">
        <v>2</v>
      </c>
      <c r="K559" s="4" t="s">
        <v>289</v>
      </c>
    </row>
    <row r="560" spans="1:11" ht="15">
      <c r="A560" s="4">
        <v>292120</v>
      </c>
      <c r="B560" s="4" t="s">
        <v>311</v>
      </c>
      <c r="C560" s="5" t="s">
        <v>339</v>
      </c>
      <c r="D560" s="4" t="s">
        <v>370</v>
      </c>
      <c r="E560" s="4">
        <v>290323</v>
      </c>
      <c r="F560" s="4" t="s">
        <v>512</v>
      </c>
      <c r="G560" s="5" t="s">
        <v>163</v>
      </c>
      <c r="H560" s="4" t="s">
        <v>229</v>
      </c>
      <c r="I560" s="4">
        <v>438.24</v>
      </c>
      <c r="J560" s="4">
        <v>1</v>
      </c>
      <c r="K560" s="4" t="s">
        <v>289</v>
      </c>
    </row>
    <row r="561" spans="1:11" ht="15">
      <c r="A561" s="4">
        <v>292120</v>
      </c>
      <c r="B561" s="4" t="s">
        <v>311</v>
      </c>
      <c r="C561" s="5" t="s">
        <v>339</v>
      </c>
      <c r="D561" s="4" t="s">
        <v>370</v>
      </c>
      <c r="E561" s="4">
        <v>290323</v>
      </c>
      <c r="F561" s="4" t="s">
        <v>512</v>
      </c>
      <c r="G561" s="5" t="s">
        <v>158</v>
      </c>
      <c r="H561" s="4" t="s">
        <v>224</v>
      </c>
      <c r="I561" s="4">
        <v>1541.4</v>
      </c>
      <c r="J561" s="4">
        <v>1</v>
      </c>
      <c r="K561" s="4" t="s">
        <v>289</v>
      </c>
    </row>
    <row r="562" spans="1:11" ht="15">
      <c r="A562" s="4">
        <v>292120</v>
      </c>
      <c r="B562" s="4" t="s">
        <v>311</v>
      </c>
      <c r="C562" s="5" t="s">
        <v>339</v>
      </c>
      <c r="D562" s="4" t="s">
        <v>370</v>
      </c>
      <c r="E562" s="4">
        <v>290323</v>
      </c>
      <c r="F562" s="4" t="s">
        <v>512</v>
      </c>
      <c r="G562" s="5" t="s">
        <v>176</v>
      </c>
      <c r="H562" s="4" t="s">
        <v>242</v>
      </c>
      <c r="I562" s="4">
        <v>472.43</v>
      </c>
      <c r="J562" s="4">
        <v>1</v>
      </c>
      <c r="K562" s="4" t="s">
        <v>289</v>
      </c>
    </row>
    <row r="563" spans="1:11" ht="15">
      <c r="A563" s="4">
        <v>292120</v>
      </c>
      <c r="B563" s="4" t="s">
        <v>311</v>
      </c>
      <c r="C563" s="5" t="s">
        <v>339</v>
      </c>
      <c r="D563" s="4" t="s">
        <v>370</v>
      </c>
      <c r="E563" s="4">
        <v>290510</v>
      </c>
      <c r="F563" s="4" t="s">
        <v>518</v>
      </c>
      <c r="G563" s="5" t="s">
        <v>160</v>
      </c>
      <c r="H563" s="4" t="s">
        <v>226</v>
      </c>
      <c r="I563" s="4">
        <v>5566.16</v>
      </c>
      <c r="J563" s="4">
        <v>4</v>
      </c>
      <c r="K563" s="4" t="s">
        <v>289</v>
      </c>
    </row>
    <row r="564" spans="1:11" ht="15">
      <c r="A564" s="4">
        <v>292120</v>
      </c>
      <c r="B564" s="4" t="s">
        <v>311</v>
      </c>
      <c r="C564" s="5" t="s">
        <v>339</v>
      </c>
      <c r="D564" s="4" t="s">
        <v>370</v>
      </c>
      <c r="E564" s="4">
        <v>290510</v>
      </c>
      <c r="F564" s="4" t="s">
        <v>518</v>
      </c>
      <c r="G564" s="5" t="s">
        <v>165</v>
      </c>
      <c r="H564" s="4" t="s">
        <v>231</v>
      </c>
      <c r="I564" s="4">
        <v>3564.08</v>
      </c>
      <c r="J564" s="4">
        <v>4</v>
      </c>
      <c r="K564" s="4" t="s">
        <v>289</v>
      </c>
    </row>
    <row r="565" spans="1:11" ht="15">
      <c r="A565" s="4">
        <v>292120</v>
      </c>
      <c r="B565" s="4" t="s">
        <v>311</v>
      </c>
      <c r="C565" s="5" t="s">
        <v>339</v>
      </c>
      <c r="D565" s="4" t="s">
        <v>370</v>
      </c>
      <c r="E565" s="4">
        <v>290510</v>
      </c>
      <c r="F565" s="4" t="s">
        <v>518</v>
      </c>
      <c r="G565" s="5" t="s">
        <v>161</v>
      </c>
      <c r="H565" s="4" t="s">
        <v>227</v>
      </c>
      <c r="I565" s="4">
        <v>1268.06</v>
      </c>
      <c r="J565" s="4">
        <v>1</v>
      </c>
      <c r="K565" s="4" t="s">
        <v>289</v>
      </c>
    </row>
    <row r="566" spans="1:11" ht="15">
      <c r="A566" s="4">
        <v>292120</v>
      </c>
      <c r="B566" s="4" t="s">
        <v>311</v>
      </c>
      <c r="C566" s="5" t="s">
        <v>339</v>
      </c>
      <c r="D566" s="4" t="s">
        <v>370</v>
      </c>
      <c r="E566" s="4">
        <v>290550</v>
      </c>
      <c r="F566" s="4" t="s">
        <v>519</v>
      </c>
      <c r="G566" s="5" t="s">
        <v>164</v>
      </c>
      <c r="H566" s="4" t="s">
        <v>230</v>
      </c>
      <c r="I566" s="4">
        <v>631.88</v>
      </c>
      <c r="J566" s="4">
        <v>1</v>
      </c>
      <c r="K566" s="4" t="s">
        <v>289</v>
      </c>
    </row>
    <row r="567" spans="1:11" ht="15">
      <c r="A567" s="4">
        <v>292120</v>
      </c>
      <c r="B567" s="4" t="s">
        <v>311</v>
      </c>
      <c r="C567" s="5" t="s">
        <v>339</v>
      </c>
      <c r="D567" s="4" t="s">
        <v>370</v>
      </c>
      <c r="E567" s="4">
        <v>290620</v>
      </c>
      <c r="F567" s="4" t="s">
        <v>513</v>
      </c>
      <c r="G567" s="5" t="s">
        <v>160</v>
      </c>
      <c r="H567" s="4" t="s">
        <v>226</v>
      </c>
      <c r="I567" s="4">
        <v>1391.54</v>
      </c>
      <c r="J567" s="4">
        <v>1</v>
      </c>
      <c r="K567" s="4" t="s">
        <v>289</v>
      </c>
    </row>
    <row r="568" spans="1:11" ht="15">
      <c r="A568" s="4">
        <v>292120</v>
      </c>
      <c r="B568" s="4" t="s">
        <v>311</v>
      </c>
      <c r="C568" s="5" t="s">
        <v>339</v>
      </c>
      <c r="D568" s="4" t="s">
        <v>370</v>
      </c>
      <c r="E568" s="4">
        <v>290620</v>
      </c>
      <c r="F568" s="4" t="s">
        <v>513</v>
      </c>
      <c r="G568" s="5" t="s">
        <v>165</v>
      </c>
      <c r="H568" s="4" t="s">
        <v>231</v>
      </c>
      <c r="I568" s="4">
        <v>891.02</v>
      </c>
      <c r="J568" s="4">
        <v>1</v>
      </c>
      <c r="K568" s="4" t="s">
        <v>289</v>
      </c>
    </row>
    <row r="569" spans="1:11" ht="15">
      <c r="A569" s="4">
        <v>292120</v>
      </c>
      <c r="B569" s="4" t="s">
        <v>311</v>
      </c>
      <c r="C569" s="5" t="s">
        <v>339</v>
      </c>
      <c r="D569" s="4" t="s">
        <v>370</v>
      </c>
      <c r="E569" s="4">
        <v>290620</v>
      </c>
      <c r="F569" s="4" t="s">
        <v>513</v>
      </c>
      <c r="G569" s="5" t="s">
        <v>159</v>
      </c>
      <c r="H569" s="4" t="s">
        <v>225</v>
      </c>
      <c r="I569" s="4">
        <v>869.98</v>
      </c>
      <c r="J569" s="4">
        <v>1</v>
      </c>
      <c r="K569" s="4" t="s">
        <v>289</v>
      </c>
    </row>
    <row r="570" spans="1:11" ht="15">
      <c r="A570" s="4">
        <v>292120</v>
      </c>
      <c r="B570" s="4" t="s">
        <v>311</v>
      </c>
      <c r="C570" s="5" t="s">
        <v>339</v>
      </c>
      <c r="D570" s="4" t="s">
        <v>370</v>
      </c>
      <c r="E570" s="4">
        <v>290620</v>
      </c>
      <c r="F570" s="4" t="s">
        <v>513</v>
      </c>
      <c r="G570" s="5" t="s">
        <v>185</v>
      </c>
      <c r="H570" s="4" t="s">
        <v>251</v>
      </c>
      <c r="I570" s="4">
        <v>513.94</v>
      </c>
      <c r="J570" s="4">
        <v>1</v>
      </c>
      <c r="K570" s="4" t="s">
        <v>289</v>
      </c>
    </row>
    <row r="571" spans="1:11" ht="15">
      <c r="A571" s="4">
        <v>292120</v>
      </c>
      <c r="B571" s="4" t="s">
        <v>311</v>
      </c>
      <c r="C571" s="5" t="s">
        <v>339</v>
      </c>
      <c r="D571" s="4" t="s">
        <v>370</v>
      </c>
      <c r="E571" s="4">
        <v>290687</v>
      </c>
      <c r="F571" s="4" t="s">
        <v>520</v>
      </c>
      <c r="G571" s="5" t="s">
        <v>160</v>
      </c>
      <c r="H571" s="4" t="s">
        <v>226</v>
      </c>
      <c r="I571" s="4">
        <v>2783.08</v>
      </c>
      <c r="J571" s="4">
        <v>2</v>
      </c>
      <c r="K571" s="4" t="s">
        <v>289</v>
      </c>
    </row>
    <row r="572" spans="1:11" ht="15">
      <c r="A572" s="4">
        <v>292120</v>
      </c>
      <c r="B572" s="4" t="s">
        <v>311</v>
      </c>
      <c r="C572" s="5" t="s">
        <v>339</v>
      </c>
      <c r="D572" s="4" t="s">
        <v>370</v>
      </c>
      <c r="E572" s="4">
        <v>290687</v>
      </c>
      <c r="F572" s="4" t="s">
        <v>520</v>
      </c>
      <c r="G572" s="5" t="s">
        <v>159</v>
      </c>
      <c r="H572" s="4" t="s">
        <v>225</v>
      </c>
      <c r="I572" s="4">
        <v>1739.96</v>
      </c>
      <c r="J572" s="4">
        <v>2</v>
      </c>
      <c r="K572" s="4" t="s">
        <v>289</v>
      </c>
    </row>
    <row r="573" spans="1:11" ht="15">
      <c r="A573" s="4">
        <v>292120</v>
      </c>
      <c r="B573" s="4" t="s">
        <v>311</v>
      </c>
      <c r="C573" s="5" t="s">
        <v>339</v>
      </c>
      <c r="D573" s="4" t="s">
        <v>370</v>
      </c>
      <c r="E573" s="4">
        <v>290687</v>
      </c>
      <c r="F573" s="4" t="s">
        <v>520</v>
      </c>
      <c r="G573" s="5" t="s">
        <v>158</v>
      </c>
      <c r="H573" s="4" t="s">
        <v>224</v>
      </c>
      <c r="I573" s="4">
        <v>1541.4</v>
      </c>
      <c r="J573" s="4">
        <v>1</v>
      </c>
      <c r="K573" s="4" t="s">
        <v>289</v>
      </c>
    </row>
    <row r="574" spans="1:11" ht="15">
      <c r="A574" s="4">
        <v>292120</v>
      </c>
      <c r="B574" s="4" t="s">
        <v>311</v>
      </c>
      <c r="C574" s="5" t="s">
        <v>339</v>
      </c>
      <c r="D574" s="4" t="s">
        <v>370</v>
      </c>
      <c r="E574" s="4">
        <v>290687</v>
      </c>
      <c r="F574" s="4" t="s">
        <v>520</v>
      </c>
      <c r="G574" s="5" t="s">
        <v>161</v>
      </c>
      <c r="H574" s="4" t="s">
        <v>227</v>
      </c>
      <c r="I574" s="4">
        <v>1268.06</v>
      </c>
      <c r="J574" s="4">
        <v>1</v>
      </c>
      <c r="K574" s="4" t="s">
        <v>289</v>
      </c>
    </row>
    <row r="575" spans="1:11" ht="15">
      <c r="A575" s="4">
        <v>292120</v>
      </c>
      <c r="B575" s="4" t="s">
        <v>311</v>
      </c>
      <c r="C575" s="5" t="s">
        <v>339</v>
      </c>
      <c r="D575" s="4" t="s">
        <v>370</v>
      </c>
      <c r="E575" s="4">
        <v>291240</v>
      </c>
      <c r="F575" s="4" t="s">
        <v>521</v>
      </c>
      <c r="G575" s="5" t="s">
        <v>160</v>
      </c>
      <c r="H575" s="4" t="s">
        <v>226</v>
      </c>
      <c r="I575" s="4">
        <v>6957.7</v>
      </c>
      <c r="J575" s="4">
        <v>5</v>
      </c>
      <c r="K575" s="4" t="s">
        <v>289</v>
      </c>
    </row>
    <row r="576" spans="1:11" ht="15">
      <c r="A576" s="4">
        <v>292120</v>
      </c>
      <c r="B576" s="4" t="s">
        <v>311</v>
      </c>
      <c r="C576" s="5" t="s">
        <v>339</v>
      </c>
      <c r="D576" s="4" t="s">
        <v>370</v>
      </c>
      <c r="E576" s="4">
        <v>291240</v>
      </c>
      <c r="F576" s="4" t="s">
        <v>521</v>
      </c>
      <c r="G576" s="5" t="s">
        <v>165</v>
      </c>
      <c r="H576" s="4" t="s">
        <v>231</v>
      </c>
      <c r="I576" s="4">
        <v>891.02</v>
      </c>
      <c r="J576" s="4">
        <v>1</v>
      </c>
      <c r="K576" s="4" t="s">
        <v>289</v>
      </c>
    </row>
    <row r="577" spans="1:11" ht="15">
      <c r="A577" s="4">
        <v>292120</v>
      </c>
      <c r="B577" s="4" t="s">
        <v>311</v>
      </c>
      <c r="C577" s="5" t="s">
        <v>339</v>
      </c>
      <c r="D577" s="4" t="s">
        <v>370</v>
      </c>
      <c r="E577" s="4">
        <v>291240</v>
      </c>
      <c r="F577" s="4" t="s">
        <v>521</v>
      </c>
      <c r="G577" s="5" t="s">
        <v>159</v>
      </c>
      <c r="H577" s="4" t="s">
        <v>225</v>
      </c>
      <c r="I577" s="4">
        <v>869.98</v>
      </c>
      <c r="J577" s="4">
        <v>1</v>
      </c>
      <c r="K577" s="4" t="s">
        <v>289</v>
      </c>
    </row>
    <row r="578" spans="1:11" ht="15">
      <c r="A578" s="4">
        <v>292120</v>
      </c>
      <c r="B578" s="4" t="s">
        <v>311</v>
      </c>
      <c r="C578" s="5" t="s">
        <v>339</v>
      </c>
      <c r="D578" s="4" t="s">
        <v>370</v>
      </c>
      <c r="E578" s="4">
        <v>291240</v>
      </c>
      <c r="F578" s="4" t="s">
        <v>521</v>
      </c>
      <c r="G578" s="5" t="s">
        <v>161</v>
      </c>
      <c r="H578" s="4" t="s">
        <v>227</v>
      </c>
      <c r="I578" s="4">
        <v>2536.12</v>
      </c>
      <c r="J578" s="4">
        <v>2</v>
      </c>
      <c r="K578" s="4" t="s">
        <v>289</v>
      </c>
    </row>
    <row r="579" spans="1:11" ht="15">
      <c r="A579" s="4">
        <v>292120</v>
      </c>
      <c r="B579" s="4" t="s">
        <v>311</v>
      </c>
      <c r="C579" s="5" t="s">
        <v>339</v>
      </c>
      <c r="D579" s="4" t="s">
        <v>370</v>
      </c>
      <c r="E579" s="4">
        <v>291240</v>
      </c>
      <c r="F579" s="4" t="s">
        <v>521</v>
      </c>
      <c r="G579" s="5" t="s">
        <v>166</v>
      </c>
      <c r="H579" s="4" t="s">
        <v>232</v>
      </c>
      <c r="I579" s="4">
        <v>509.86</v>
      </c>
      <c r="J579" s="4">
        <v>1</v>
      </c>
      <c r="K579" s="4" t="s">
        <v>289</v>
      </c>
    </row>
    <row r="580" spans="1:11" ht="15">
      <c r="A580" s="4">
        <v>292120</v>
      </c>
      <c r="B580" s="4" t="s">
        <v>311</v>
      </c>
      <c r="C580" s="5" t="s">
        <v>339</v>
      </c>
      <c r="D580" s="4" t="s">
        <v>370</v>
      </c>
      <c r="E580" s="4">
        <v>291310</v>
      </c>
      <c r="F580" s="4" t="s">
        <v>514</v>
      </c>
      <c r="G580" s="5" t="s">
        <v>163</v>
      </c>
      <c r="H580" s="4" t="s">
        <v>229</v>
      </c>
      <c r="I580" s="4">
        <v>438.24</v>
      </c>
      <c r="J580" s="4">
        <v>1</v>
      </c>
      <c r="K580" s="4" t="s">
        <v>289</v>
      </c>
    </row>
    <row r="581" spans="1:11" ht="15">
      <c r="A581" s="4">
        <v>292120</v>
      </c>
      <c r="B581" s="4" t="s">
        <v>311</v>
      </c>
      <c r="C581" s="5" t="s">
        <v>339</v>
      </c>
      <c r="D581" s="4" t="s">
        <v>370</v>
      </c>
      <c r="E581" s="4">
        <v>291750</v>
      </c>
      <c r="F581" s="4" t="s">
        <v>35</v>
      </c>
      <c r="G581" s="5" t="s">
        <v>597</v>
      </c>
      <c r="H581" s="4" t="s">
        <v>612</v>
      </c>
      <c r="I581" s="4">
        <v>966.74</v>
      </c>
      <c r="J581" s="4">
        <v>1</v>
      </c>
      <c r="K581" s="4" t="s">
        <v>289</v>
      </c>
    </row>
    <row r="582" spans="1:11" ht="15">
      <c r="A582" s="4">
        <v>292120</v>
      </c>
      <c r="B582" s="4" t="s">
        <v>311</v>
      </c>
      <c r="C582" s="5" t="s">
        <v>339</v>
      </c>
      <c r="D582" s="4" t="s">
        <v>370</v>
      </c>
      <c r="E582" s="4">
        <v>291835</v>
      </c>
      <c r="F582" s="4" t="s">
        <v>121</v>
      </c>
      <c r="G582" s="5" t="s">
        <v>164</v>
      </c>
      <c r="H582" s="4" t="s">
        <v>230</v>
      </c>
      <c r="I582" s="4">
        <v>1263.76</v>
      </c>
      <c r="J582" s="4">
        <v>2</v>
      </c>
      <c r="K582" s="4" t="s">
        <v>289</v>
      </c>
    </row>
    <row r="583" spans="1:11" ht="15">
      <c r="A583" s="4">
        <v>292120</v>
      </c>
      <c r="B583" s="4" t="s">
        <v>311</v>
      </c>
      <c r="C583" s="5" t="s">
        <v>339</v>
      </c>
      <c r="D583" s="4" t="s">
        <v>370</v>
      </c>
      <c r="E583" s="4">
        <v>291835</v>
      </c>
      <c r="F583" s="4" t="s">
        <v>121</v>
      </c>
      <c r="G583" s="5" t="s">
        <v>160</v>
      </c>
      <c r="H583" s="4" t="s">
        <v>226</v>
      </c>
      <c r="I583" s="4">
        <v>11132.32</v>
      </c>
      <c r="J583" s="4">
        <v>8</v>
      </c>
      <c r="K583" s="4" t="s">
        <v>289</v>
      </c>
    </row>
    <row r="584" spans="1:11" ht="15">
      <c r="A584" s="4">
        <v>292120</v>
      </c>
      <c r="B584" s="4" t="s">
        <v>311</v>
      </c>
      <c r="C584" s="5" t="s">
        <v>339</v>
      </c>
      <c r="D584" s="4" t="s">
        <v>370</v>
      </c>
      <c r="E584" s="4">
        <v>291835</v>
      </c>
      <c r="F584" s="4" t="s">
        <v>121</v>
      </c>
      <c r="G584" s="5" t="s">
        <v>159</v>
      </c>
      <c r="H584" s="4" t="s">
        <v>225</v>
      </c>
      <c r="I584" s="4">
        <v>1739.96</v>
      </c>
      <c r="J584" s="4">
        <v>2</v>
      </c>
      <c r="K584" s="4" t="s">
        <v>289</v>
      </c>
    </row>
    <row r="585" spans="1:11" ht="15">
      <c r="A585" s="4">
        <v>292120</v>
      </c>
      <c r="B585" s="4" t="s">
        <v>311</v>
      </c>
      <c r="C585" s="5" t="s">
        <v>339</v>
      </c>
      <c r="D585" s="4" t="s">
        <v>370</v>
      </c>
      <c r="E585" s="4">
        <v>291835</v>
      </c>
      <c r="F585" s="4" t="s">
        <v>121</v>
      </c>
      <c r="G585" s="5" t="s">
        <v>163</v>
      </c>
      <c r="H585" s="4" t="s">
        <v>229</v>
      </c>
      <c r="I585" s="4">
        <v>876.48</v>
      </c>
      <c r="J585" s="4">
        <v>2</v>
      </c>
      <c r="K585" s="4" t="s">
        <v>289</v>
      </c>
    </row>
    <row r="586" spans="1:11" ht="15">
      <c r="A586" s="4">
        <v>292120</v>
      </c>
      <c r="B586" s="4" t="s">
        <v>311</v>
      </c>
      <c r="C586" s="5" t="s">
        <v>339</v>
      </c>
      <c r="D586" s="4" t="s">
        <v>370</v>
      </c>
      <c r="E586" s="4">
        <v>291835</v>
      </c>
      <c r="F586" s="4" t="s">
        <v>121</v>
      </c>
      <c r="G586" s="5" t="s">
        <v>161</v>
      </c>
      <c r="H586" s="4" t="s">
        <v>227</v>
      </c>
      <c r="I586" s="4">
        <v>1268.06</v>
      </c>
      <c r="J586" s="4">
        <v>1</v>
      </c>
      <c r="K586" s="4" t="s">
        <v>289</v>
      </c>
    </row>
    <row r="587" spans="1:11" ht="15">
      <c r="A587" s="4">
        <v>292120</v>
      </c>
      <c r="B587" s="4" t="s">
        <v>311</v>
      </c>
      <c r="C587" s="5" t="s">
        <v>339</v>
      </c>
      <c r="D587" s="4" t="s">
        <v>370</v>
      </c>
      <c r="E587" s="4">
        <v>291835</v>
      </c>
      <c r="F587" s="4" t="s">
        <v>121</v>
      </c>
      <c r="G587" s="5" t="s">
        <v>176</v>
      </c>
      <c r="H587" s="4" t="s">
        <v>242</v>
      </c>
      <c r="I587" s="4">
        <v>2362.15</v>
      </c>
      <c r="J587" s="4">
        <v>5</v>
      </c>
      <c r="K587" s="4" t="s">
        <v>289</v>
      </c>
    </row>
    <row r="588" spans="1:11" ht="15">
      <c r="A588" s="4">
        <v>292120</v>
      </c>
      <c r="B588" s="4" t="s">
        <v>311</v>
      </c>
      <c r="C588" s="5" t="s">
        <v>339</v>
      </c>
      <c r="D588" s="4" t="s">
        <v>370</v>
      </c>
      <c r="E588" s="4">
        <v>291850</v>
      </c>
      <c r="F588" s="4" t="s">
        <v>434</v>
      </c>
      <c r="G588" s="5" t="s">
        <v>160</v>
      </c>
      <c r="H588" s="4" t="s">
        <v>226</v>
      </c>
      <c r="I588" s="4">
        <v>5566.16</v>
      </c>
      <c r="J588" s="4">
        <v>4</v>
      </c>
      <c r="K588" s="4" t="s">
        <v>289</v>
      </c>
    </row>
    <row r="589" spans="1:11" ht="15">
      <c r="A589" s="4">
        <v>292120</v>
      </c>
      <c r="B589" s="4" t="s">
        <v>311</v>
      </c>
      <c r="C589" s="5" t="s">
        <v>339</v>
      </c>
      <c r="D589" s="4" t="s">
        <v>370</v>
      </c>
      <c r="E589" s="4">
        <v>291850</v>
      </c>
      <c r="F589" s="4" t="s">
        <v>434</v>
      </c>
      <c r="G589" s="5" t="s">
        <v>165</v>
      </c>
      <c r="H589" s="4" t="s">
        <v>231</v>
      </c>
      <c r="I589" s="4">
        <v>891.02</v>
      </c>
      <c r="J589" s="4">
        <v>1</v>
      </c>
      <c r="K589" s="4" t="s">
        <v>289</v>
      </c>
    </row>
    <row r="590" spans="1:11" ht="15">
      <c r="A590" s="4">
        <v>292120</v>
      </c>
      <c r="B590" s="4" t="s">
        <v>311</v>
      </c>
      <c r="C590" s="5" t="s">
        <v>339</v>
      </c>
      <c r="D590" s="4" t="s">
        <v>370</v>
      </c>
      <c r="E590" s="4">
        <v>291850</v>
      </c>
      <c r="F590" s="4" t="s">
        <v>434</v>
      </c>
      <c r="G590" s="5" t="s">
        <v>159</v>
      </c>
      <c r="H590" s="4" t="s">
        <v>225</v>
      </c>
      <c r="I590" s="4">
        <v>1739.96</v>
      </c>
      <c r="J590" s="4">
        <v>2</v>
      </c>
      <c r="K590" s="4" t="s">
        <v>289</v>
      </c>
    </row>
    <row r="591" spans="1:11" ht="15">
      <c r="A591" s="4">
        <v>292120</v>
      </c>
      <c r="B591" s="4" t="s">
        <v>311</v>
      </c>
      <c r="C591" s="5" t="s">
        <v>339</v>
      </c>
      <c r="D591" s="4" t="s">
        <v>370</v>
      </c>
      <c r="E591" s="4">
        <v>292010</v>
      </c>
      <c r="F591" s="4" t="s">
        <v>522</v>
      </c>
      <c r="G591" s="5" t="s">
        <v>173</v>
      </c>
      <c r="H591" s="4" t="s">
        <v>239</v>
      </c>
      <c r="I591" s="4">
        <v>852.04</v>
      </c>
      <c r="J591" s="4">
        <v>1</v>
      </c>
      <c r="K591" s="4" t="s">
        <v>289</v>
      </c>
    </row>
    <row r="592" spans="1:11" ht="15">
      <c r="A592" s="4">
        <v>292120</v>
      </c>
      <c r="B592" s="4" t="s">
        <v>311</v>
      </c>
      <c r="C592" s="5" t="s">
        <v>339</v>
      </c>
      <c r="D592" s="4" t="s">
        <v>370</v>
      </c>
      <c r="E592" s="4">
        <v>292120</v>
      </c>
      <c r="F592" s="4" t="s">
        <v>311</v>
      </c>
      <c r="G592" s="5" t="s">
        <v>597</v>
      </c>
      <c r="H592" s="4" t="s">
        <v>612</v>
      </c>
      <c r="I592" s="4">
        <v>966.74</v>
      </c>
      <c r="J592" s="4">
        <v>1</v>
      </c>
      <c r="K592" s="4" t="s">
        <v>289</v>
      </c>
    </row>
    <row r="593" spans="1:11" ht="15">
      <c r="A593" s="4">
        <v>292120</v>
      </c>
      <c r="B593" s="4" t="s">
        <v>311</v>
      </c>
      <c r="C593" s="5" t="s">
        <v>339</v>
      </c>
      <c r="D593" s="4" t="s">
        <v>370</v>
      </c>
      <c r="E593" s="4">
        <v>292120</v>
      </c>
      <c r="F593" s="4" t="s">
        <v>311</v>
      </c>
      <c r="G593" s="5" t="s">
        <v>164</v>
      </c>
      <c r="H593" s="4" t="s">
        <v>230</v>
      </c>
      <c r="I593" s="4">
        <v>3791.28</v>
      </c>
      <c r="J593" s="4">
        <v>6</v>
      </c>
      <c r="K593" s="4" t="s">
        <v>289</v>
      </c>
    </row>
    <row r="594" spans="1:11" ht="15">
      <c r="A594" s="4">
        <v>292120</v>
      </c>
      <c r="B594" s="4" t="s">
        <v>311</v>
      </c>
      <c r="C594" s="5" t="s">
        <v>339</v>
      </c>
      <c r="D594" s="4" t="s">
        <v>370</v>
      </c>
      <c r="E594" s="4">
        <v>292120</v>
      </c>
      <c r="F594" s="4" t="s">
        <v>311</v>
      </c>
      <c r="G594" s="5" t="s">
        <v>160</v>
      </c>
      <c r="H594" s="4" t="s">
        <v>226</v>
      </c>
      <c r="I594" s="4">
        <v>20873.1</v>
      </c>
      <c r="J594" s="4">
        <v>15</v>
      </c>
      <c r="K594" s="4" t="s">
        <v>289</v>
      </c>
    </row>
    <row r="595" spans="1:11" ht="15">
      <c r="A595" s="4">
        <v>292120</v>
      </c>
      <c r="B595" s="4" t="s">
        <v>311</v>
      </c>
      <c r="C595" s="5" t="s">
        <v>339</v>
      </c>
      <c r="D595" s="4" t="s">
        <v>370</v>
      </c>
      <c r="E595" s="4">
        <v>292120</v>
      </c>
      <c r="F595" s="4" t="s">
        <v>311</v>
      </c>
      <c r="G595" s="5" t="s">
        <v>168</v>
      </c>
      <c r="H595" s="4" t="s">
        <v>234</v>
      </c>
      <c r="I595" s="4">
        <v>2239.48</v>
      </c>
      <c r="J595" s="4">
        <v>2</v>
      </c>
      <c r="K595" s="4" t="s">
        <v>289</v>
      </c>
    </row>
    <row r="596" spans="1:11" ht="15">
      <c r="A596" s="4">
        <v>292120</v>
      </c>
      <c r="B596" s="4" t="s">
        <v>311</v>
      </c>
      <c r="C596" s="5" t="s">
        <v>339</v>
      </c>
      <c r="D596" s="4" t="s">
        <v>370</v>
      </c>
      <c r="E596" s="4">
        <v>292120</v>
      </c>
      <c r="F596" s="4" t="s">
        <v>311</v>
      </c>
      <c r="G596" s="5" t="s">
        <v>165</v>
      </c>
      <c r="H596" s="4" t="s">
        <v>231</v>
      </c>
      <c r="I596" s="4">
        <v>6237.14</v>
      </c>
      <c r="J596" s="4">
        <v>7</v>
      </c>
      <c r="K596" s="4" t="s">
        <v>289</v>
      </c>
    </row>
    <row r="597" spans="1:11" ht="15">
      <c r="A597" s="4">
        <v>292120</v>
      </c>
      <c r="B597" s="4" t="s">
        <v>311</v>
      </c>
      <c r="C597" s="5" t="s">
        <v>339</v>
      </c>
      <c r="D597" s="4" t="s">
        <v>370</v>
      </c>
      <c r="E597" s="4">
        <v>292120</v>
      </c>
      <c r="F597" s="4" t="s">
        <v>311</v>
      </c>
      <c r="G597" s="5" t="s">
        <v>159</v>
      </c>
      <c r="H597" s="4" t="s">
        <v>225</v>
      </c>
      <c r="I597" s="4">
        <v>2609.94</v>
      </c>
      <c r="J597" s="4">
        <v>3</v>
      </c>
      <c r="K597" s="4" t="s">
        <v>289</v>
      </c>
    </row>
    <row r="598" spans="1:11" ht="15">
      <c r="A598" s="4">
        <v>292120</v>
      </c>
      <c r="B598" s="4" t="s">
        <v>311</v>
      </c>
      <c r="C598" s="5" t="s">
        <v>339</v>
      </c>
      <c r="D598" s="4" t="s">
        <v>370</v>
      </c>
      <c r="E598" s="4">
        <v>292120</v>
      </c>
      <c r="F598" s="4" t="s">
        <v>311</v>
      </c>
      <c r="G598" s="5" t="s">
        <v>163</v>
      </c>
      <c r="H598" s="4" t="s">
        <v>229</v>
      </c>
      <c r="I598" s="4">
        <v>438.24</v>
      </c>
      <c r="J598" s="4">
        <v>1</v>
      </c>
      <c r="K598" s="4" t="s">
        <v>289</v>
      </c>
    </row>
    <row r="599" spans="1:11" ht="15">
      <c r="A599" s="4">
        <v>292120</v>
      </c>
      <c r="B599" s="4" t="s">
        <v>311</v>
      </c>
      <c r="C599" s="5" t="s">
        <v>339</v>
      </c>
      <c r="D599" s="4" t="s">
        <v>370</v>
      </c>
      <c r="E599" s="4">
        <v>292120</v>
      </c>
      <c r="F599" s="4" t="s">
        <v>311</v>
      </c>
      <c r="G599" s="5" t="s">
        <v>161</v>
      </c>
      <c r="H599" s="4" t="s">
        <v>227</v>
      </c>
      <c r="I599" s="4">
        <v>7608.36</v>
      </c>
      <c r="J599" s="4">
        <v>6</v>
      </c>
      <c r="K599" s="4" t="s">
        <v>289</v>
      </c>
    </row>
    <row r="600" spans="1:11" ht="15">
      <c r="A600" s="4">
        <v>292120</v>
      </c>
      <c r="B600" s="4" t="s">
        <v>311</v>
      </c>
      <c r="C600" s="5" t="s">
        <v>339</v>
      </c>
      <c r="D600" s="4" t="s">
        <v>370</v>
      </c>
      <c r="E600" s="4">
        <v>292120</v>
      </c>
      <c r="F600" s="4" t="s">
        <v>311</v>
      </c>
      <c r="G600" s="5" t="s">
        <v>176</v>
      </c>
      <c r="H600" s="4" t="s">
        <v>242</v>
      </c>
      <c r="I600" s="4">
        <v>944.86</v>
      </c>
      <c r="J600" s="4">
        <v>2</v>
      </c>
      <c r="K600" s="4" t="s">
        <v>289</v>
      </c>
    </row>
    <row r="601" spans="1:11" ht="15">
      <c r="A601" s="4">
        <v>292120</v>
      </c>
      <c r="B601" s="4" t="s">
        <v>311</v>
      </c>
      <c r="C601" s="5" t="s">
        <v>339</v>
      </c>
      <c r="D601" s="4" t="s">
        <v>370</v>
      </c>
      <c r="E601" s="4">
        <v>292140</v>
      </c>
      <c r="F601" s="4" t="s">
        <v>523</v>
      </c>
      <c r="G601" s="5" t="s">
        <v>160</v>
      </c>
      <c r="H601" s="4" t="s">
        <v>226</v>
      </c>
      <c r="I601" s="4">
        <v>4174.62</v>
      </c>
      <c r="J601" s="4">
        <v>3</v>
      </c>
      <c r="K601" s="4" t="s">
        <v>289</v>
      </c>
    </row>
    <row r="602" spans="1:11" ht="15">
      <c r="A602" s="4">
        <v>292120</v>
      </c>
      <c r="B602" s="4" t="s">
        <v>311</v>
      </c>
      <c r="C602" s="5" t="s">
        <v>339</v>
      </c>
      <c r="D602" s="4" t="s">
        <v>370</v>
      </c>
      <c r="E602" s="4">
        <v>292140</v>
      </c>
      <c r="F602" s="4" t="s">
        <v>523</v>
      </c>
      <c r="G602" s="5" t="s">
        <v>159</v>
      </c>
      <c r="H602" s="4" t="s">
        <v>225</v>
      </c>
      <c r="I602" s="4">
        <v>1739.96</v>
      </c>
      <c r="J602" s="4">
        <v>2</v>
      </c>
      <c r="K602" s="4" t="s">
        <v>289</v>
      </c>
    </row>
    <row r="603" spans="1:11" ht="15">
      <c r="A603" s="4">
        <v>292120</v>
      </c>
      <c r="B603" s="4" t="s">
        <v>311</v>
      </c>
      <c r="C603" s="5" t="s">
        <v>339</v>
      </c>
      <c r="D603" s="4" t="s">
        <v>370</v>
      </c>
      <c r="E603" s="4">
        <v>292140</v>
      </c>
      <c r="F603" s="4" t="s">
        <v>523</v>
      </c>
      <c r="G603" s="5" t="s">
        <v>158</v>
      </c>
      <c r="H603" s="4" t="s">
        <v>224</v>
      </c>
      <c r="I603" s="4">
        <v>1541.4</v>
      </c>
      <c r="J603" s="4">
        <v>1</v>
      </c>
      <c r="K603" s="4" t="s">
        <v>289</v>
      </c>
    </row>
    <row r="604" spans="1:11" ht="15">
      <c r="A604" s="4">
        <v>292120</v>
      </c>
      <c r="B604" s="4" t="s">
        <v>311</v>
      </c>
      <c r="C604" s="5" t="s">
        <v>339</v>
      </c>
      <c r="D604" s="4" t="s">
        <v>370</v>
      </c>
      <c r="E604" s="4">
        <v>292170</v>
      </c>
      <c r="F604" s="4" t="s">
        <v>40</v>
      </c>
      <c r="G604" s="5" t="s">
        <v>160</v>
      </c>
      <c r="H604" s="4" t="s">
        <v>226</v>
      </c>
      <c r="I604" s="4">
        <v>2783.08</v>
      </c>
      <c r="J604" s="4">
        <v>2</v>
      </c>
      <c r="K604" s="4" t="s">
        <v>289</v>
      </c>
    </row>
    <row r="605" spans="1:11" ht="15">
      <c r="A605" s="4">
        <v>292120</v>
      </c>
      <c r="B605" s="4" t="s">
        <v>311</v>
      </c>
      <c r="C605" s="5" t="s">
        <v>339</v>
      </c>
      <c r="D605" s="4" t="s">
        <v>370</v>
      </c>
      <c r="E605" s="4">
        <v>292170</v>
      </c>
      <c r="F605" s="4" t="s">
        <v>40</v>
      </c>
      <c r="G605" s="5" t="s">
        <v>168</v>
      </c>
      <c r="H605" s="4" t="s">
        <v>234</v>
      </c>
      <c r="I605" s="4">
        <v>1119.74</v>
      </c>
      <c r="J605" s="4">
        <v>1</v>
      </c>
      <c r="K605" s="4" t="s">
        <v>289</v>
      </c>
    </row>
    <row r="606" spans="1:11" ht="15">
      <c r="A606" s="4">
        <v>292120</v>
      </c>
      <c r="B606" s="4" t="s">
        <v>311</v>
      </c>
      <c r="C606" s="5" t="s">
        <v>339</v>
      </c>
      <c r="D606" s="4" t="s">
        <v>370</v>
      </c>
      <c r="E606" s="4">
        <v>292170</v>
      </c>
      <c r="F606" s="4" t="s">
        <v>40</v>
      </c>
      <c r="G606" s="5" t="s">
        <v>159</v>
      </c>
      <c r="H606" s="4" t="s">
        <v>225</v>
      </c>
      <c r="I606" s="4">
        <v>3479.92</v>
      </c>
      <c r="J606" s="4">
        <v>4</v>
      </c>
      <c r="K606" s="4" t="s">
        <v>289</v>
      </c>
    </row>
    <row r="607" spans="1:11" ht="15">
      <c r="A607" s="4">
        <v>292120</v>
      </c>
      <c r="B607" s="4" t="s">
        <v>311</v>
      </c>
      <c r="C607" s="5" t="s">
        <v>339</v>
      </c>
      <c r="D607" s="4" t="s">
        <v>370</v>
      </c>
      <c r="E607" s="4">
        <v>292170</v>
      </c>
      <c r="F607" s="4" t="s">
        <v>40</v>
      </c>
      <c r="G607" s="5" t="s">
        <v>163</v>
      </c>
      <c r="H607" s="4" t="s">
        <v>229</v>
      </c>
      <c r="I607" s="4">
        <v>438.24</v>
      </c>
      <c r="J607" s="4">
        <v>1</v>
      </c>
      <c r="K607" s="4" t="s">
        <v>289</v>
      </c>
    </row>
    <row r="608" spans="1:11" ht="15">
      <c r="A608" s="4">
        <v>292120</v>
      </c>
      <c r="B608" s="4" t="s">
        <v>311</v>
      </c>
      <c r="C608" s="5" t="s">
        <v>339</v>
      </c>
      <c r="D608" s="4" t="s">
        <v>370</v>
      </c>
      <c r="E608" s="4">
        <v>292170</v>
      </c>
      <c r="F608" s="4" t="s">
        <v>40</v>
      </c>
      <c r="G608" s="5" t="s">
        <v>161</v>
      </c>
      <c r="H608" s="4" t="s">
        <v>227</v>
      </c>
      <c r="I608" s="4">
        <v>3804.18</v>
      </c>
      <c r="J608" s="4">
        <v>3</v>
      </c>
      <c r="K608" s="4" t="s">
        <v>289</v>
      </c>
    </row>
    <row r="609" spans="1:11" ht="15">
      <c r="A609" s="4">
        <v>292120</v>
      </c>
      <c r="B609" s="4" t="s">
        <v>311</v>
      </c>
      <c r="C609" s="5" t="s">
        <v>339</v>
      </c>
      <c r="D609" s="4" t="s">
        <v>370</v>
      </c>
      <c r="E609" s="4">
        <v>292170</v>
      </c>
      <c r="F609" s="4" t="s">
        <v>40</v>
      </c>
      <c r="G609" s="5" t="s">
        <v>166</v>
      </c>
      <c r="H609" s="4" t="s">
        <v>232</v>
      </c>
      <c r="I609" s="4">
        <v>509.86</v>
      </c>
      <c r="J609" s="4">
        <v>1</v>
      </c>
      <c r="K609" s="4" t="s">
        <v>289</v>
      </c>
    </row>
    <row r="610" spans="1:11" ht="15">
      <c r="A610" s="4">
        <v>292120</v>
      </c>
      <c r="B610" s="4" t="s">
        <v>311</v>
      </c>
      <c r="C610" s="5" t="s">
        <v>339</v>
      </c>
      <c r="D610" s="4" t="s">
        <v>370</v>
      </c>
      <c r="E610" s="4">
        <v>292210</v>
      </c>
      <c r="F610" s="4" t="s">
        <v>448</v>
      </c>
      <c r="G610" s="5" t="s">
        <v>165</v>
      </c>
      <c r="H610" s="4" t="s">
        <v>231</v>
      </c>
      <c r="I610" s="4">
        <v>891.02</v>
      </c>
      <c r="J610" s="4">
        <v>1</v>
      </c>
      <c r="K610" s="4" t="s">
        <v>289</v>
      </c>
    </row>
    <row r="611" spans="1:11" ht="15">
      <c r="A611" s="4">
        <v>292120</v>
      </c>
      <c r="B611" s="4" t="s">
        <v>311</v>
      </c>
      <c r="C611" s="5" t="s">
        <v>339</v>
      </c>
      <c r="D611" s="4" t="s">
        <v>370</v>
      </c>
      <c r="E611" s="4">
        <v>292210</v>
      </c>
      <c r="F611" s="4" t="s">
        <v>448</v>
      </c>
      <c r="G611" s="5" t="s">
        <v>161</v>
      </c>
      <c r="H611" s="4" t="s">
        <v>227</v>
      </c>
      <c r="I611" s="4">
        <v>1268.06</v>
      </c>
      <c r="J611" s="4">
        <v>1</v>
      </c>
      <c r="K611" s="4" t="s">
        <v>289</v>
      </c>
    </row>
    <row r="612" spans="1:11" ht="15">
      <c r="A612" s="4">
        <v>292120</v>
      </c>
      <c r="B612" s="4" t="s">
        <v>311</v>
      </c>
      <c r="C612" s="5" t="s">
        <v>339</v>
      </c>
      <c r="D612" s="4" t="s">
        <v>370</v>
      </c>
      <c r="E612" s="4">
        <v>292335</v>
      </c>
      <c r="F612" s="4" t="s">
        <v>524</v>
      </c>
      <c r="G612" s="5" t="s">
        <v>165</v>
      </c>
      <c r="H612" s="4" t="s">
        <v>231</v>
      </c>
      <c r="I612" s="4">
        <v>891.02</v>
      </c>
      <c r="J612" s="4">
        <v>1</v>
      </c>
      <c r="K612" s="4" t="s">
        <v>289</v>
      </c>
    </row>
    <row r="613" spans="1:11" ht="15">
      <c r="A613" s="4">
        <v>292120</v>
      </c>
      <c r="B613" s="4" t="s">
        <v>311</v>
      </c>
      <c r="C613" s="5" t="s">
        <v>339</v>
      </c>
      <c r="D613" s="4" t="s">
        <v>370</v>
      </c>
      <c r="E613" s="4">
        <v>292480</v>
      </c>
      <c r="F613" s="4" t="s">
        <v>525</v>
      </c>
      <c r="G613" s="5" t="s">
        <v>164</v>
      </c>
      <c r="H613" s="4" t="s">
        <v>230</v>
      </c>
      <c r="I613" s="4">
        <v>631.88</v>
      </c>
      <c r="J613" s="4">
        <v>1</v>
      </c>
      <c r="K613" s="4" t="s">
        <v>289</v>
      </c>
    </row>
    <row r="614" spans="1:11" ht="15">
      <c r="A614" s="4">
        <v>292120</v>
      </c>
      <c r="B614" s="4" t="s">
        <v>311</v>
      </c>
      <c r="C614" s="5" t="s">
        <v>339</v>
      </c>
      <c r="D614" s="4" t="s">
        <v>370</v>
      </c>
      <c r="E614" s="4">
        <v>292480</v>
      </c>
      <c r="F614" s="4" t="s">
        <v>525</v>
      </c>
      <c r="G614" s="5" t="s">
        <v>160</v>
      </c>
      <c r="H614" s="4" t="s">
        <v>226</v>
      </c>
      <c r="I614" s="4">
        <v>6957.7</v>
      </c>
      <c r="J614" s="4">
        <v>5</v>
      </c>
      <c r="K614" s="4" t="s">
        <v>289</v>
      </c>
    </row>
    <row r="615" spans="1:11" ht="15">
      <c r="A615" s="4">
        <v>292120</v>
      </c>
      <c r="B615" s="4" t="s">
        <v>311</v>
      </c>
      <c r="C615" s="5" t="s">
        <v>339</v>
      </c>
      <c r="D615" s="4" t="s">
        <v>370</v>
      </c>
      <c r="E615" s="4">
        <v>292480</v>
      </c>
      <c r="F615" s="4" t="s">
        <v>525</v>
      </c>
      <c r="G615" s="5" t="s">
        <v>173</v>
      </c>
      <c r="H615" s="4" t="s">
        <v>239</v>
      </c>
      <c r="I615" s="4">
        <v>852.04</v>
      </c>
      <c r="J615" s="4">
        <v>1</v>
      </c>
      <c r="K615" s="4" t="s">
        <v>289</v>
      </c>
    </row>
    <row r="616" spans="1:11" ht="15">
      <c r="A616" s="4">
        <v>292120</v>
      </c>
      <c r="B616" s="4" t="s">
        <v>311</v>
      </c>
      <c r="C616" s="5" t="s">
        <v>339</v>
      </c>
      <c r="D616" s="4" t="s">
        <v>370</v>
      </c>
      <c r="E616" s="4">
        <v>292480</v>
      </c>
      <c r="F616" s="4" t="s">
        <v>525</v>
      </c>
      <c r="G616" s="5" t="s">
        <v>165</v>
      </c>
      <c r="H616" s="4" t="s">
        <v>231</v>
      </c>
      <c r="I616" s="4">
        <v>1782.04</v>
      </c>
      <c r="J616" s="4">
        <v>2</v>
      </c>
      <c r="K616" s="4" t="s">
        <v>289</v>
      </c>
    </row>
    <row r="617" spans="1:11" ht="15">
      <c r="A617" s="4">
        <v>292120</v>
      </c>
      <c r="B617" s="4" t="s">
        <v>311</v>
      </c>
      <c r="C617" s="5" t="s">
        <v>339</v>
      </c>
      <c r="D617" s="4" t="s">
        <v>370</v>
      </c>
      <c r="E617" s="4">
        <v>292480</v>
      </c>
      <c r="F617" s="4" t="s">
        <v>525</v>
      </c>
      <c r="G617" s="5" t="s">
        <v>159</v>
      </c>
      <c r="H617" s="4" t="s">
        <v>225</v>
      </c>
      <c r="I617" s="4">
        <v>1739.96</v>
      </c>
      <c r="J617" s="4">
        <v>2</v>
      </c>
      <c r="K617" s="4" t="s">
        <v>289</v>
      </c>
    </row>
    <row r="618" spans="1:11" ht="15">
      <c r="A618" s="4">
        <v>292120</v>
      </c>
      <c r="B618" s="4" t="s">
        <v>311</v>
      </c>
      <c r="C618" s="5" t="s">
        <v>339</v>
      </c>
      <c r="D618" s="4" t="s">
        <v>370</v>
      </c>
      <c r="E618" s="4">
        <v>292480</v>
      </c>
      <c r="F618" s="4" t="s">
        <v>525</v>
      </c>
      <c r="G618" s="5" t="s">
        <v>161</v>
      </c>
      <c r="H618" s="4" t="s">
        <v>227</v>
      </c>
      <c r="I618" s="4">
        <v>1268.06</v>
      </c>
      <c r="J618" s="4">
        <v>1</v>
      </c>
      <c r="K618" s="4" t="s">
        <v>289</v>
      </c>
    </row>
    <row r="619" spans="1:11" ht="15">
      <c r="A619" s="4">
        <v>292120</v>
      </c>
      <c r="B619" s="4" t="s">
        <v>311</v>
      </c>
      <c r="C619" s="5" t="s">
        <v>339</v>
      </c>
      <c r="D619" s="4" t="s">
        <v>370</v>
      </c>
      <c r="E619" s="4">
        <v>292560</v>
      </c>
      <c r="F619" s="4" t="s">
        <v>526</v>
      </c>
      <c r="G619" s="5" t="s">
        <v>160</v>
      </c>
      <c r="H619" s="4" t="s">
        <v>226</v>
      </c>
      <c r="I619" s="4">
        <v>4174.62</v>
      </c>
      <c r="J619" s="4">
        <v>3</v>
      </c>
      <c r="K619" s="4" t="s">
        <v>289</v>
      </c>
    </row>
    <row r="620" spans="1:11" ht="15">
      <c r="A620" s="4">
        <v>292120</v>
      </c>
      <c r="B620" s="4" t="s">
        <v>311</v>
      </c>
      <c r="C620" s="5" t="s">
        <v>339</v>
      </c>
      <c r="D620" s="4" t="s">
        <v>370</v>
      </c>
      <c r="E620" s="4">
        <v>292560</v>
      </c>
      <c r="F620" s="4" t="s">
        <v>526</v>
      </c>
      <c r="G620" s="5" t="s">
        <v>165</v>
      </c>
      <c r="H620" s="4" t="s">
        <v>231</v>
      </c>
      <c r="I620" s="4">
        <v>891.02</v>
      </c>
      <c r="J620" s="4">
        <v>1</v>
      </c>
      <c r="K620" s="4" t="s">
        <v>289</v>
      </c>
    </row>
    <row r="621" spans="1:11" ht="15">
      <c r="A621" s="4">
        <v>292120</v>
      </c>
      <c r="B621" s="4" t="s">
        <v>311</v>
      </c>
      <c r="C621" s="5" t="s">
        <v>339</v>
      </c>
      <c r="D621" s="4" t="s">
        <v>370</v>
      </c>
      <c r="E621" s="4">
        <v>292560</v>
      </c>
      <c r="F621" s="4" t="s">
        <v>526</v>
      </c>
      <c r="G621" s="5" t="s">
        <v>176</v>
      </c>
      <c r="H621" s="4" t="s">
        <v>242</v>
      </c>
      <c r="I621" s="4">
        <v>944.86</v>
      </c>
      <c r="J621" s="4">
        <v>2</v>
      </c>
      <c r="K621" s="4" t="s">
        <v>289</v>
      </c>
    </row>
    <row r="622" spans="1:11" ht="15">
      <c r="A622" s="4">
        <v>292120</v>
      </c>
      <c r="B622" s="4" t="s">
        <v>311</v>
      </c>
      <c r="C622" s="5" t="s">
        <v>339</v>
      </c>
      <c r="D622" s="4" t="s">
        <v>370</v>
      </c>
      <c r="E622" s="4">
        <v>292593</v>
      </c>
      <c r="F622" s="4" t="s">
        <v>527</v>
      </c>
      <c r="G622" s="5" t="s">
        <v>164</v>
      </c>
      <c r="H622" s="4" t="s">
        <v>230</v>
      </c>
      <c r="I622" s="4">
        <v>631.88</v>
      </c>
      <c r="J622" s="4">
        <v>1</v>
      </c>
      <c r="K622" s="4" t="s">
        <v>289</v>
      </c>
    </row>
    <row r="623" spans="1:11" ht="15">
      <c r="A623" s="4">
        <v>292120</v>
      </c>
      <c r="B623" s="4" t="s">
        <v>311</v>
      </c>
      <c r="C623" s="5" t="s">
        <v>339</v>
      </c>
      <c r="D623" s="4" t="s">
        <v>370</v>
      </c>
      <c r="E623" s="4">
        <v>292593</v>
      </c>
      <c r="F623" s="4" t="s">
        <v>527</v>
      </c>
      <c r="G623" s="5" t="s">
        <v>188</v>
      </c>
      <c r="H623" s="4" t="s">
        <v>254</v>
      </c>
      <c r="I623" s="4">
        <v>515.12</v>
      </c>
      <c r="J623" s="4">
        <v>1</v>
      </c>
      <c r="K623" s="4" t="s">
        <v>289</v>
      </c>
    </row>
    <row r="624" spans="1:11" ht="15">
      <c r="A624" s="4">
        <v>292120</v>
      </c>
      <c r="B624" s="4" t="s">
        <v>311</v>
      </c>
      <c r="C624" s="5" t="s">
        <v>339</v>
      </c>
      <c r="D624" s="4" t="s">
        <v>370</v>
      </c>
      <c r="E624" s="4">
        <v>292593</v>
      </c>
      <c r="F624" s="4" t="s">
        <v>527</v>
      </c>
      <c r="G624" s="5" t="s">
        <v>161</v>
      </c>
      <c r="H624" s="4" t="s">
        <v>227</v>
      </c>
      <c r="I624" s="4">
        <v>1268.06</v>
      </c>
      <c r="J624" s="4">
        <v>1</v>
      </c>
      <c r="K624" s="4" t="s">
        <v>289</v>
      </c>
    </row>
    <row r="625" spans="1:11" ht="15">
      <c r="A625" s="4">
        <v>292120</v>
      </c>
      <c r="B625" s="4" t="s">
        <v>311</v>
      </c>
      <c r="C625" s="5" t="s">
        <v>339</v>
      </c>
      <c r="D625" s="4" t="s">
        <v>370</v>
      </c>
      <c r="E625" s="4">
        <v>292925</v>
      </c>
      <c r="F625" s="4" t="s">
        <v>516</v>
      </c>
      <c r="G625" s="5" t="s">
        <v>160</v>
      </c>
      <c r="H625" s="4" t="s">
        <v>226</v>
      </c>
      <c r="I625" s="4">
        <v>16698.48</v>
      </c>
      <c r="J625" s="4">
        <v>12</v>
      </c>
      <c r="K625" s="4" t="s">
        <v>289</v>
      </c>
    </row>
    <row r="626" spans="1:11" ht="15">
      <c r="A626" s="4">
        <v>292120</v>
      </c>
      <c r="B626" s="4" t="s">
        <v>311</v>
      </c>
      <c r="C626" s="5" t="s">
        <v>339</v>
      </c>
      <c r="D626" s="4" t="s">
        <v>370</v>
      </c>
      <c r="E626" s="4">
        <v>292925</v>
      </c>
      <c r="F626" s="4" t="s">
        <v>516</v>
      </c>
      <c r="G626" s="5" t="s">
        <v>168</v>
      </c>
      <c r="H626" s="4" t="s">
        <v>234</v>
      </c>
      <c r="I626" s="4">
        <v>1119.74</v>
      </c>
      <c r="J626" s="4">
        <v>1</v>
      </c>
      <c r="K626" s="4" t="s">
        <v>289</v>
      </c>
    </row>
    <row r="627" spans="1:11" ht="15">
      <c r="A627" s="4">
        <v>292120</v>
      </c>
      <c r="B627" s="4" t="s">
        <v>311</v>
      </c>
      <c r="C627" s="5" t="s">
        <v>339</v>
      </c>
      <c r="D627" s="4" t="s">
        <v>370</v>
      </c>
      <c r="E627" s="4">
        <v>292925</v>
      </c>
      <c r="F627" s="4" t="s">
        <v>516</v>
      </c>
      <c r="G627" s="5" t="s">
        <v>167</v>
      </c>
      <c r="H627" s="4" t="s">
        <v>233</v>
      </c>
      <c r="I627" s="4">
        <v>2159.68</v>
      </c>
      <c r="J627" s="4">
        <v>2</v>
      </c>
      <c r="K627" s="4" t="s">
        <v>289</v>
      </c>
    </row>
    <row r="628" spans="1:11" ht="15">
      <c r="A628" s="4">
        <v>292120</v>
      </c>
      <c r="B628" s="4" t="s">
        <v>311</v>
      </c>
      <c r="C628" s="5" t="s">
        <v>339</v>
      </c>
      <c r="D628" s="4" t="s">
        <v>370</v>
      </c>
      <c r="E628" s="4">
        <v>292925</v>
      </c>
      <c r="F628" s="4" t="s">
        <v>516</v>
      </c>
      <c r="G628" s="5" t="s">
        <v>165</v>
      </c>
      <c r="H628" s="4" t="s">
        <v>231</v>
      </c>
      <c r="I628" s="4">
        <v>1782.04</v>
      </c>
      <c r="J628" s="4">
        <v>2</v>
      </c>
      <c r="K628" s="4" t="s">
        <v>289</v>
      </c>
    </row>
    <row r="629" spans="1:11" ht="15">
      <c r="A629" s="4">
        <v>292120</v>
      </c>
      <c r="B629" s="4" t="s">
        <v>311</v>
      </c>
      <c r="C629" s="5" t="s">
        <v>339</v>
      </c>
      <c r="D629" s="4" t="s">
        <v>370</v>
      </c>
      <c r="E629" s="4">
        <v>292925</v>
      </c>
      <c r="F629" s="4" t="s">
        <v>516</v>
      </c>
      <c r="G629" s="5" t="s">
        <v>163</v>
      </c>
      <c r="H629" s="4" t="s">
        <v>229</v>
      </c>
      <c r="I629" s="4">
        <v>876.48</v>
      </c>
      <c r="J629" s="4">
        <v>2</v>
      </c>
      <c r="K629" s="4" t="s">
        <v>289</v>
      </c>
    </row>
    <row r="630" spans="1:11" ht="15">
      <c r="A630" s="4">
        <v>292120</v>
      </c>
      <c r="B630" s="4" t="s">
        <v>311</v>
      </c>
      <c r="C630" s="5" t="s">
        <v>339</v>
      </c>
      <c r="D630" s="4" t="s">
        <v>370</v>
      </c>
      <c r="E630" s="4">
        <v>292925</v>
      </c>
      <c r="F630" s="4" t="s">
        <v>516</v>
      </c>
      <c r="G630" s="5" t="s">
        <v>158</v>
      </c>
      <c r="H630" s="4" t="s">
        <v>224</v>
      </c>
      <c r="I630" s="4">
        <v>3082.8</v>
      </c>
      <c r="J630" s="4">
        <v>2</v>
      </c>
      <c r="K630" s="4" t="s">
        <v>289</v>
      </c>
    </row>
    <row r="631" spans="1:11" ht="15">
      <c r="A631" s="4">
        <v>292120</v>
      </c>
      <c r="B631" s="4" t="s">
        <v>311</v>
      </c>
      <c r="C631" s="5" t="s">
        <v>339</v>
      </c>
      <c r="D631" s="4" t="s">
        <v>370</v>
      </c>
      <c r="E631" s="4">
        <v>292925</v>
      </c>
      <c r="F631" s="4" t="s">
        <v>516</v>
      </c>
      <c r="G631" s="5" t="s">
        <v>161</v>
      </c>
      <c r="H631" s="4" t="s">
        <v>227</v>
      </c>
      <c r="I631" s="4">
        <v>2536.12</v>
      </c>
      <c r="J631" s="4">
        <v>2</v>
      </c>
      <c r="K631" s="4" t="s">
        <v>289</v>
      </c>
    </row>
    <row r="632" spans="1:11" ht="15">
      <c r="A632" s="4">
        <v>292120</v>
      </c>
      <c r="B632" s="4" t="s">
        <v>311</v>
      </c>
      <c r="C632" s="5" t="s">
        <v>339</v>
      </c>
      <c r="D632" s="4" t="s">
        <v>370</v>
      </c>
      <c r="E632" s="4">
        <v>292925</v>
      </c>
      <c r="F632" s="4" t="s">
        <v>516</v>
      </c>
      <c r="G632" s="5" t="s">
        <v>176</v>
      </c>
      <c r="H632" s="4" t="s">
        <v>242</v>
      </c>
      <c r="I632" s="4">
        <v>472.43</v>
      </c>
      <c r="J632" s="4">
        <v>1</v>
      </c>
      <c r="K632" s="4" t="s">
        <v>289</v>
      </c>
    </row>
    <row r="633" spans="1:11" ht="15">
      <c r="A633" s="4">
        <v>292120</v>
      </c>
      <c r="B633" s="4" t="s">
        <v>311</v>
      </c>
      <c r="C633" s="5" t="s">
        <v>339</v>
      </c>
      <c r="D633" s="4" t="s">
        <v>370</v>
      </c>
      <c r="E633" s="4">
        <v>292980</v>
      </c>
      <c r="F633" s="4" t="s">
        <v>528</v>
      </c>
      <c r="G633" s="5" t="s">
        <v>160</v>
      </c>
      <c r="H633" s="4" t="s">
        <v>226</v>
      </c>
      <c r="I633" s="4">
        <v>1391.54</v>
      </c>
      <c r="J633" s="4">
        <v>1</v>
      </c>
      <c r="K633" s="4" t="s">
        <v>289</v>
      </c>
    </row>
    <row r="634" spans="1:11" ht="15">
      <c r="A634" s="4">
        <v>292120</v>
      </c>
      <c r="B634" s="4" t="s">
        <v>311</v>
      </c>
      <c r="C634" s="5" t="s">
        <v>339</v>
      </c>
      <c r="D634" s="4" t="s">
        <v>370</v>
      </c>
      <c r="E634" s="4">
        <v>293060</v>
      </c>
      <c r="F634" s="4" t="s">
        <v>529</v>
      </c>
      <c r="G634" s="5" t="s">
        <v>164</v>
      </c>
      <c r="H634" s="4" t="s">
        <v>230</v>
      </c>
      <c r="I634" s="4">
        <v>1263.76</v>
      </c>
      <c r="J634" s="4">
        <v>2</v>
      </c>
      <c r="K634" s="4" t="s">
        <v>289</v>
      </c>
    </row>
    <row r="635" spans="1:11" ht="15">
      <c r="A635" s="4">
        <v>292120</v>
      </c>
      <c r="B635" s="4" t="s">
        <v>311</v>
      </c>
      <c r="C635" s="5" t="s">
        <v>339</v>
      </c>
      <c r="D635" s="4" t="s">
        <v>370</v>
      </c>
      <c r="E635" s="4">
        <v>293060</v>
      </c>
      <c r="F635" s="4" t="s">
        <v>529</v>
      </c>
      <c r="G635" s="5" t="s">
        <v>168</v>
      </c>
      <c r="H635" s="4" t="s">
        <v>234</v>
      </c>
      <c r="I635" s="4">
        <v>2239.48</v>
      </c>
      <c r="J635" s="4">
        <v>2</v>
      </c>
      <c r="K635" s="4" t="s">
        <v>289</v>
      </c>
    </row>
    <row r="636" spans="1:11" ht="15">
      <c r="A636" s="4">
        <v>292120</v>
      </c>
      <c r="B636" s="4" t="s">
        <v>311</v>
      </c>
      <c r="C636" s="5" t="s">
        <v>339</v>
      </c>
      <c r="D636" s="4" t="s">
        <v>370</v>
      </c>
      <c r="E636" s="4">
        <v>293060</v>
      </c>
      <c r="F636" s="4" t="s">
        <v>529</v>
      </c>
      <c r="G636" s="5" t="s">
        <v>167</v>
      </c>
      <c r="H636" s="4" t="s">
        <v>233</v>
      </c>
      <c r="I636" s="4">
        <v>1079.84</v>
      </c>
      <c r="J636" s="4">
        <v>1</v>
      </c>
      <c r="K636" s="4" t="s">
        <v>289</v>
      </c>
    </row>
    <row r="637" spans="1:11" ht="15">
      <c r="A637" s="4">
        <v>292120</v>
      </c>
      <c r="B637" s="4" t="s">
        <v>311</v>
      </c>
      <c r="C637" s="5" t="s">
        <v>339</v>
      </c>
      <c r="D637" s="4" t="s">
        <v>370</v>
      </c>
      <c r="E637" s="4">
        <v>293060</v>
      </c>
      <c r="F637" s="4" t="s">
        <v>529</v>
      </c>
      <c r="G637" s="5" t="s">
        <v>165</v>
      </c>
      <c r="H637" s="4" t="s">
        <v>231</v>
      </c>
      <c r="I637" s="4">
        <v>4455.1</v>
      </c>
      <c r="J637" s="4">
        <v>5</v>
      </c>
      <c r="K637" s="4" t="s">
        <v>289</v>
      </c>
    </row>
    <row r="638" spans="1:11" ht="15">
      <c r="A638" s="4">
        <v>292120</v>
      </c>
      <c r="B638" s="4" t="s">
        <v>311</v>
      </c>
      <c r="C638" s="5" t="s">
        <v>339</v>
      </c>
      <c r="D638" s="4" t="s">
        <v>370</v>
      </c>
      <c r="E638" s="4">
        <v>293060</v>
      </c>
      <c r="F638" s="4" t="s">
        <v>529</v>
      </c>
      <c r="G638" s="5" t="s">
        <v>159</v>
      </c>
      <c r="H638" s="4" t="s">
        <v>225</v>
      </c>
      <c r="I638" s="4">
        <v>2609.94</v>
      </c>
      <c r="J638" s="4">
        <v>3</v>
      </c>
      <c r="K638" s="4" t="s">
        <v>289</v>
      </c>
    </row>
    <row r="639" spans="1:11" ht="15">
      <c r="A639" s="4">
        <v>292120</v>
      </c>
      <c r="B639" s="4" t="s">
        <v>311</v>
      </c>
      <c r="C639" s="5" t="s">
        <v>339</v>
      </c>
      <c r="D639" s="4" t="s">
        <v>370</v>
      </c>
      <c r="E639" s="4">
        <v>293060</v>
      </c>
      <c r="F639" s="4" t="s">
        <v>529</v>
      </c>
      <c r="G639" s="5" t="s">
        <v>163</v>
      </c>
      <c r="H639" s="4" t="s">
        <v>229</v>
      </c>
      <c r="I639" s="4">
        <v>438.24</v>
      </c>
      <c r="J639" s="4">
        <v>1</v>
      </c>
      <c r="K639" s="4" t="s">
        <v>289</v>
      </c>
    </row>
    <row r="640" spans="1:11" ht="15">
      <c r="A640" s="4">
        <v>292120</v>
      </c>
      <c r="B640" s="4" t="s">
        <v>311</v>
      </c>
      <c r="C640" s="5" t="s">
        <v>339</v>
      </c>
      <c r="D640" s="4" t="s">
        <v>370</v>
      </c>
      <c r="E640" s="4">
        <v>293060</v>
      </c>
      <c r="F640" s="4" t="s">
        <v>529</v>
      </c>
      <c r="G640" s="5" t="s">
        <v>161</v>
      </c>
      <c r="H640" s="4" t="s">
        <v>227</v>
      </c>
      <c r="I640" s="4">
        <v>1268.06</v>
      </c>
      <c r="J640" s="4">
        <v>1</v>
      </c>
      <c r="K640" s="4" t="s">
        <v>289</v>
      </c>
    </row>
    <row r="641" spans="1:11" ht="15">
      <c r="A641" s="4">
        <v>292120</v>
      </c>
      <c r="B641" s="4" t="s">
        <v>311</v>
      </c>
      <c r="C641" s="5" t="s">
        <v>339</v>
      </c>
      <c r="D641" s="4" t="s">
        <v>370</v>
      </c>
      <c r="E641" s="4">
        <v>293130</v>
      </c>
      <c r="F641" s="4" t="s">
        <v>530</v>
      </c>
      <c r="G641" s="5" t="s">
        <v>168</v>
      </c>
      <c r="H641" s="4" t="s">
        <v>234</v>
      </c>
      <c r="I641" s="4">
        <v>3359.22</v>
      </c>
      <c r="J641" s="4">
        <v>3</v>
      </c>
      <c r="K641" s="4" t="s">
        <v>289</v>
      </c>
    </row>
    <row r="642" spans="1:11" ht="15">
      <c r="A642" s="4">
        <v>292120</v>
      </c>
      <c r="B642" s="4" t="s">
        <v>311</v>
      </c>
      <c r="C642" s="5" t="s">
        <v>339</v>
      </c>
      <c r="D642" s="4" t="s">
        <v>370</v>
      </c>
      <c r="E642" s="4">
        <v>293130</v>
      </c>
      <c r="F642" s="4" t="s">
        <v>530</v>
      </c>
      <c r="G642" s="5" t="s">
        <v>165</v>
      </c>
      <c r="H642" s="4" t="s">
        <v>231</v>
      </c>
      <c r="I642" s="4">
        <v>2673.06</v>
      </c>
      <c r="J642" s="4">
        <v>3</v>
      </c>
      <c r="K642" s="4" t="s">
        <v>289</v>
      </c>
    </row>
    <row r="643" spans="1:11" ht="15">
      <c r="A643" s="4">
        <v>292120</v>
      </c>
      <c r="B643" s="4" t="s">
        <v>311</v>
      </c>
      <c r="C643" s="5" t="s">
        <v>339</v>
      </c>
      <c r="D643" s="4" t="s">
        <v>370</v>
      </c>
      <c r="E643" s="4">
        <v>293130</v>
      </c>
      <c r="F643" s="4" t="s">
        <v>530</v>
      </c>
      <c r="G643" s="5" t="s">
        <v>159</v>
      </c>
      <c r="H643" s="4" t="s">
        <v>225</v>
      </c>
      <c r="I643" s="4">
        <v>2609.94</v>
      </c>
      <c r="J643" s="4">
        <v>3</v>
      </c>
      <c r="K643" s="4" t="s">
        <v>289</v>
      </c>
    </row>
    <row r="644" spans="1:11" ht="15">
      <c r="A644" s="4">
        <v>292120</v>
      </c>
      <c r="B644" s="4" t="s">
        <v>311</v>
      </c>
      <c r="C644" s="5" t="s">
        <v>339</v>
      </c>
      <c r="D644" s="4" t="s">
        <v>370</v>
      </c>
      <c r="E644" s="4">
        <v>293310</v>
      </c>
      <c r="F644" s="4" t="s">
        <v>531</v>
      </c>
      <c r="G644" s="5" t="s">
        <v>160</v>
      </c>
      <c r="H644" s="4" t="s">
        <v>226</v>
      </c>
      <c r="I644" s="4">
        <v>11132.32</v>
      </c>
      <c r="J644" s="4">
        <v>8</v>
      </c>
      <c r="K644" s="4" t="s">
        <v>289</v>
      </c>
    </row>
    <row r="645" spans="1:11" ht="15">
      <c r="A645" s="4">
        <v>292120</v>
      </c>
      <c r="B645" s="4" t="s">
        <v>311</v>
      </c>
      <c r="C645" s="5" t="s">
        <v>339</v>
      </c>
      <c r="D645" s="4" t="s">
        <v>370</v>
      </c>
      <c r="E645" s="4">
        <v>293310</v>
      </c>
      <c r="F645" s="4" t="s">
        <v>531</v>
      </c>
      <c r="G645" s="5" t="s">
        <v>168</v>
      </c>
      <c r="H645" s="4" t="s">
        <v>234</v>
      </c>
      <c r="I645" s="4">
        <v>1119.74</v>
      </c>
      <c r="J645" s="4">
        <v>1</v>
      </c>
      <c r="K645" s="4" t="s">
        <v>289</v>
      </c>
    </row>
    <row r="646" spans="1:11" ht="15">
      <c r="A646" s="4">
        <v>292120</v>
      </c>
      <c r="B646" s="4" t="s">
        <v>311</v>
      </c>
      <c r="C646" s="5" t="s">
        <v>339</v>
      </c>
      <c r="D646" s="4" t="s">
        <v>370</v>
      </c>
      <c r="E646" s="4">
        <v>293310</v>
      </c>
      <c r="F646" s="4" t="s">
        <v>531</v>
      </c>
      <c r="G646" s="5" t="s">
        <v>167</v>
      </c>
      <c r="H646" s="4" t="s">
        <v>233</v>
      </c>
      <c r="I646" s="4">
        <v>1079.84</v>
      </c>
      <c r="J646" s="4">
        <v>1</v>
      </c>
      <c r="K646" s="4" t="s">
        <v>289</v>
      </c>
    </row>
    <row r="647" spans="1:11" ht="15">
      <c r="A647" s="4">
        <v>292120</v>
      </c>
      <c r="B647" s="4" t="s">
        <v>311</v>
      </c>
      <c r="C647" s="5" t="s">
        <v>339</v>
      </c>
      <c r="D647" s="4" t="s">
        <v>370</v>
      </c>
      <c r="E647" s="4">
        <v>293310</v>
      </c>
      <c r="F647" s="4" t="s">
        <v>531</v>
      </c>
      <c r="G647" s="5" t="s">
        <v>165</v>
      </c>
      <c r="H647" s="4" t="s">
        <v>231</v>
      </c>
      <c r="I647" s="4">
        <v>1782.04</v>
      </c>
      <c r="J647" s="4">
        <v>2</v>
      </c>
      <c r="K647" s="4" t="s">
        <v>289</v>
      </c>
    </row>
    <row r="648" spans="1:11" ht="15">
      <c r="A648" s="4">
        <v>292120</v>
      </c>
      <c r="B648" s="4" t="s">
        <v>311</v>
      </c>
      <c r="C648" s="5" t="s">
        <v>339</v>
      </c>
      <c r="D648" s="4" t="s">
        <v>370</v>
      </c>
      <c r="E648" s="4">
        <v>293310</v>
      </c>
      <c r="F648" s="4" t="s">
        <v>531</v>
      </c>
      <c r="G648" s="5" t="s">
        <v>159</v>
      </c>
      <c r="H648" s="4" t="s">
        <v>225</v>
      </c>
      <c r="I648" s="4">
        <v>2609.94</v>
      </c>
      <c r="J648" s="4">
        <v>3</v>
      </c>
      <c r="K648" s="4" t="s">
        <v>289</v>
      </c>
    </row>
    <row r="649" spans="1:11" ht="15">
      <c r="A649" s="4">
        <v>292120</v>
      </c>
      <c r="B649" s="4" t="s">
        <v>311</v>
      </c>
      <c r="C649" s="5" t="s">
        <v>339</v>
      </c>
      <c r="D649" s="4" t="s">
        <v>370</v>
      </c>
      <c r="E649" s="4">
        <v>293310</v>
      </c>
      <c r="F649" s="4" t="s">
        <v>531</v>
      </c>
      <c r="G649" s="5" t="s">
        <v>163</v>
      </c>
      <c r="H649" s="4" t="s">
        <v>229</v>
      </c>
      <c r="I649" s="4">
        <v>1314.72</v>
      </c>
      <c r="J649" s="4">
        <v>3</v>
      </c>
      <c r="K649" s="4" t="s">
        <v>289</v>
      </c>
    </row>
    <row r="650" spans="1:11" ht="15">
      <c r="A650" s="4">
        <v>292120</v>
      </c>
      <c r="B650" s="4" t="s">
        <v>311</v>
      </c>
      <c r="C650" s="5" t="s">
        <v>339</v>
      </c>
      <c r="D650" s="4" t="s">
        <v>370</v>
      </c>
      <c r="E650" s="4">
        <v>293310</v>
      </c>
      <c r="F650" s="4" t="s">
        <v>531</v>
      </c>
      <c r="G650" s="5" t="s">
        <v>161</v>
      </c>
      <c r="H650" s="4" t="s">
        <v>227</v>
      </c>
      <c r="I650" s="4">
        <v>3804.18</v>
      </c>
      <c r="J650" s="4">
        <v>3</v>
      </c>
      <c r="K650" s="4" t="s">
        <v>289</v>
      </c>
    </row>
    <row r="651" spans="1:11" ht="15">
      <c r="A651" s="4">
        <v>292120</v>
      </c>
      <c r="B651" s="4" t="s">
        <v>311</v>
      </c>
      <c r="C651" s="5" t="s">
        <v>339</v>
      </c>
      <c r="D651" s="4" t="s">
        <v>370</v>
      </c>
      <c r="E651" s="4">
        <v>293315</v>
      </c>
      <c r="F651" s="4" t="s">
        <v>532</v>
      </c>
      <c r="G651" s="5" t="s">
        <v>164</v>
      </c>
      <c r="H651" s="4" t="s">
        <v>230</v>
      </c>
      <c r="I651" s="4">
        <v>631.88</v>
      </c>
      <c r="J651" s="4">
        <v>1</v>
      </c>
      <c r="K651" s="4" t="s">
        <v>289</v>
      </c>
    </row>
    <row r="652" spans="1:11" ht="15">
      <c r="A652" s="4">
        <v>292120</v>
      </c>
      <c r="B652" s="4" t="s">
        <v>311</v>
      </c>
      <c r="C652" s="5" t="s">
        <v>339</v>
      </c>
      <c r="D652" s="4" t="s">
        <v>370</v>
      </c>
      <c r="E652" s="4">
        <v>293315</v>
      </c>
      <c r="F652" s="4" t="s">
        <v>532</v>
      </c>
      <c r="G652" s="5" t="s">
        <v>160</v>
      </c>
      <c r="H652" s="4" t="s">
        <v>226</v>
      </c>
      <c r="I652" s="4">
        <v>6957.7</v>
      </c>
      <c r="J652" s="4">
        <v>5</v>
      </c>
      <c r="K652" s="4" t="s">
        <v>289</v>
      </c>
    </row>
    <row r="653" spans="1:11" ht="15">
      <c r="A653" s="4">
        <v>292120</v>
      </c>
      <c r="B653" s="4" t="s">
        <v>311</v>
      </c>
      <c r="C653" s="5" t="s">
        <v>339</v>
      </c>
      <c r="D653" s="4" t="s">
        <v>370</v>
      </c>
      <c r="E653" s="4">
        <v>293315</v>
      </c>
      <c r="F653" s="4" t="s">
        <v>532</v>
      </c>
      <c r="G653" s="5" t="s">
        <v>165</v>
      </c>
      <c r="H653" s="4" t="s">
        <v>231</v>
      </c>
      <c r="I653" s="4">
        <v>891.02</v>
      </c>
      <c r="J653" s="4">
        <v>1</v>
      </c>
      <c r="K653" s="4" t="s">
        <v>289</v>
      </c>
    </row>
    <row r="654" spans="1:11" ht="15">
      <c r="A654" s="4">
        <v>292120</v>
      </c>
      <c r="B654" s="4" t="s">
        <v>311</v>
      </c>
      <c r="C654" s="5" t="s">
        <v>339</v>
      </c>
      <c r="D654" s="4" t="s">
        <v>370</v>
      </c>
      <c r="E654" s="4">
        <v>293315</v>
      </c>
      <c r="F654" s="4" t="s">
        <v>532</v>
      </c>
      <c r="G654" s="5" t="s">
        <v>185</v>
      </c>
      <c r="H654" s="4" t="s">
        <v>251</v>
      </c>
      <c r="I654" s="4">
        <v>513.94</v>
      </c>
      <c r="J654" s="4">
        <v>1</v>
      </c>
      <c r="K654" s="4" t="s">
        <v>289</v>
      </c>
    </row>
    <row r="655" spans="1:11" ht="15">
      <c r="A655" s="4">
        <v>292120</v>
      </c>
      <c r="B655" s="4" t="s">
        <v>311</v>
      </c>
      <c r="C655" s="5" t="s">
        <v>339</v>
      </c>
      <c r="D655" s="4" t="s">
        <v>370</v>
      </c>
      <c r="E655" s="4">
        <v>293315</v>
      </c>
      <c r="F655" s="4" t="s">
        <v>532</v>
      </c>
      <c r="G655" s="5" t="s">
        <v>158</v>
      </c>
      <c r="H655" s="4" t="s">
        <v>224</v>
      </c>
      <c r="I655" s="4">
        <v>1541.4</v>
      </c>
      <c r="J655" s="4">
        <v>1</v>
      </c>
      <c r="K655" s="4" t="s">
        <v>289</v>
      </c>
    </row>
    <row r="656" spans="1:11" ht="15">
      <c r="A656" s="4">
        <v>292170</v>
      </c>
      <c r="B656" s="4" t="s">
        <v>40</v>
      </c>
      <c r="C656" s="5" t="s">
        <v>68</v>
      </c>
      <c r="D656" s="4" t="s">
        <v>102</v>
      </c>
      <c r="E656" s="4">
        <v>290115</v>
      </c>
      <c r="F656" s="4" t="s">
        <v>517</v>
      </c>
      <c r="G656" s="5" t="s">
        <v>160</v>
      </c>
      <c r="H656" s="4" t="s">
        <v>226</v>
      </c>
      <c r="I656" s="4">
        <v>1391.54</v>
      </c>
      <c r="J656" s="4">
        <v>1</v>
      </c>
      <c r="K656" s="4" t="s">
        <v>289</v>
      </c>
    </row>
    <row r="657" spans="1:11" ht="15">
      <c r="A657" s="4">
        <v>292170</v>
      </c>
      <c r="B657" s="4" t="s">
        <v>40</v>
      </c>
      <c r="C657" s="5" t="s">
        <v>68</v>
      </c>
      <c r="D657" s="4" t="s">
        <v>102</v>
      </c>
      <c r="E657" s="4">
        <v>290115</v>
      </c>
      <c r="F657" s="4" t="s">
        <v>517</v>
      </c>
      <c r="G657" s="5" t="s">
        <v>170</v>
      </c>
      <c r="H657" s="4" t="s">
        <v>236</v>
      </c>
      <c r="I657" s="4">
        <v>920.16</v>
      </c>
      <c r="J657" s="4">
        <v>1</v>
      </c>
      <c r="K657" s="4" t="s">
        <v>289</v>
      </c>
    </row>
    <row r="658" spans="1:11" ht="15">
      <c r="A658" s="4">
        <v>292170</v>
      </c>
      <c r="B658" s="4" t="s">
        <v>40</v>
      </c>
      <c r="C658" s="5" t="s">
        <v>68</v>
      </c>
      <c r="D658" s="4" t="s">
        <v>102</v>
      </c>
      <c r="E658" s="4">
        <v>290115</v>
      </c>
      <c r="F658" s="4" t="s">
        <v>517</v>
      </c>
      <c r="G658" s="5" t="s">
        <v>161</v>
      </c>
      <c r="H658" s="4" t="s">
        <v>227</v>
      </c>
      <c r="I658" s="4">
        <v>5072.24</v>
      </c>
      <c r="J658" s="4">
        <v>4</v>
      </c>
      <c r="K658" s="4" t="s">
        <v>289</v>
      </c>
    </row>
    <row r="659" spans="1:11" ht="15">
      <c r="A659" s="4">
        <v>292170</v>
      </c>
      <c r="B659" s="4" t="s">
        <v>40</v>
      </c>
      <c r="C659" s="5" t="s">
        <v>68</v>
      </c>
      <c r="D659" s="4" t="s">
        <v>102</v>
      </c>
      <c r="E659" s="4">
        <v>290115</v>
      </c>
      <c r="F659" s="4" t="s">
        <v>517</v>
      </c>
      <c r="G659" s="5" t="s">
        <v>176</v>
      </c>
      <c r="H659" s="4" t="s">
        <v>242</v>
      </c>
      <c r="I659" s="4">
        <v>944.86</v>
      </c>
      <c r="J659" s="4">
        <v>2</v>
      </c>
      <c r="K659" s="4" t="s">
        <v>289</v>
      </c>
    </row>
    <row r="660" spans="1:11" ht="15">
      <c r="A660" s="4">
        <v>292170</v>
      </c>
      <c r="B660" s="4" t="s">
        <v>40</v>
      </c>
      <c r="C660" s="5" t="s">
        <v>68</v>
      </c>
      <c r="D660" s="4" t="s">
        <v>102</v>
      </c>
      <c r="E660" s="4">
        <v>290300</v>
      </c>
      <c r="F660" s="4" t="s">
        <v>533</v>
      </c>
      <c r="G660" s="5" t="s">
        <v>160</v>
      </c>
      <c r="H660" s="4" t="s">
        <v>226</v>
      </c>
      <c r="I660" s="4">
        <v>1391.54</v>
      </c>
      <c r="J660" s="4">
        <v>1</v>
      </c>
      <c r="K660" s="4" t="s">
        <v>289</v>
      </c>
    </row>
    <row r="661" spans="1:11" ht="15">
      <c r="A661" s="4">
        <v>292170</v>
      </c>
      <c r="B661" s="4" t="s">
        <v>40</v>
      </c>
      <c r="C661" s="5" t="s">
        <v>68</v>
      </c>
      <c r="D661" s="4" t="s">
        <v>102</v>
      </c>
      <c r="E661" s="4">
        <v>290300</v>
      </c>
      <c r="F661" s="4" t="s">
        <v>533</v>
      </c>
      <c r="G661" s="5" t="s">
        <v>161</v>
      </c>
      <c r="H661" s="4" t="s">
        <v>227</v>
      </c>
      <c r="I661" s="4">
        <v>3804.18</v>
      </c>
      <c r="J661" s="4">
        <v>3</v>
      </c>
      <c r="K661" s="4" t="s">
        <v>289</v>
      </c>
    </row>
    <row r="662" spans="1:11" ht="15">
      <c r="A662" s="4">
        <v>292170</v>
      </c>
      <c r="B662" s="4" t="s">
        <v>40</v>
      </c>
      <c r="C662" s="5" t="s">
        <v>68</v>
      </c>
      <c r="D662" s="4" t="s">
        <v>102</v>
      </c>
      <c r="E662" s="4">
        <v>290323</v>
      </c>
      <c r="F662" s="4" t="s">
        <v>512</v>
      </c>
      <c r="G662" s="5" t="s">
        <v>161</v>
      </c>
      <c r="H662" s="4" t="s">
        <v>227</v>
      </c>
      <c r="I662" s="4">
        <v>2536.12</v>
      </c>
      <c r="J662" s="4">
        <v>2</v>
      </c>
      <c r="K662" s="4" t="s">
        <v>289</v>
      </c>
    </row>
    <row r="663" spans="1:11" ht="15">
      <c r="A663" s="4">
        <v>292170</v>
      </c>
      <c r="B663" s="4" t="s">
        <v>40</v>
      </c>
      <c r="C663" s="5" t="s">
        <v>68</v>
      </c>
      <c r="D663" s="4" t="s">
        <v>102</v>
      </c>
      <c r="E663" s="4">
        <v>290323</v>
      </c>
      <c r="F663" s="4" t="s">
        <v>512</v>
      </c>
      <c r="G663" s="5" t="s">
        <v>166</v>
      </c>
      <c r="H663" s="4" t="s">
        <v>232</v>
      </c>
      <c r="I663" s="4">
        <v>509.86</v>
      </c>
      <c r="J663" s="4">
        <v>1</v>
      </c>
      <c r="K663" s="4" t="s">
        <v>289</v>
      </c>
    </row>
    <row r="664" spans="1:11" ht="15">
      <c r="A664" s="4">
        <v>292170</v>
      </c>
      <c r="B664" s="4" t="s">
        <v>40</v>
      </c>
      <c r="C664" s="5" t="s">
        <v>68</v>
      </c>
      <c r="D664" s="4" t="s">
        <v>102</v>
      </c>
      <c r="E664" s="4">
        <v>291850</v>
      </c>
      <c r="F664" s="4" t="s">
        <v>434</v>
      </c>
      <c r="G664" s="5" t="s">
        <v>160</v>
      </c>
      <c r="H664" s="4" t="s">
        <v>226</v>
      </c>
      <c r="I664" s="4">
        <v>2783.08</v>
      </c>
      <c r="J664" s="4">
        <v>2</v>
      </c>
      <c r="K664" s="4" t="s">
        <v>289</v>
      </c>
    </row>
    <row r="665" spans="1:11" ht="15">
      <c r="A665" s="4">
        <v>292170</v>
      </c>
      <c r="B665" s="4" t="s">
        <v>40</v>
      </c>
      <c r="C665" s="5" t="s">
        <v>68</v>
      </c>
      <c r="D665" s="4" t="s">
        <v>102</v>
      </c>
      <c r="E665" s="4">
        <v>291850</v>
      </c>
      <c r="F665" s="4" t="s">
        <v>434</v>
      </c>
      <c r="G665" s="5" t="s">
        <v>161</v>
      </c>
      <c r="H665" s="4" t="s">
        <v>227</v>
      </c>
      <c r="I665" s="4">
        <v>2536.12</v>
      </c>
      <c r="J665" s="4">
        <v>2</v>
      </c>
      <c r="K665" s="4" t="s">
        <v>289</v>
      </c>
    </row>
    <row r="666" spans="1:11" ht="15">
      <c r="A666" s="4">
        <v>292170</v>
      </c>
      <c r="B666" s="4" t="s">
        <v>40</v>
      </c>
      <c r="C666" s="5" t="s">
        <v>68</v>
      </c>
      <c r="D666" s="4" t="s">
        <v>102</v>
      </c>
      <c r="E666" s="4">
        <v>292560</v>
      </c>
      <c r="F666" s="4" t="s">
        <v>526</v>
      </c>
      <c r="G666" s="5" t="s">
        <v>160</v>
      </c>
      <c r="H666" s="4" t="s">
        <v>226</v>
      </c>
      <c r="I666" s="4">
        <v>2783.08</v>
      </c>
      <c r="J666" s="4">
        <v>2</v>
      </c>
      <c r="K666" s="4" t="s">
        <v>289</v>
      </c>
    </row>
    <row r="667" spans="1:11" ht="15">
      <c r="A667" s="4">
        <v>292170</v>
      </c>
      <c r="B667" s="4" t="s">
        <v>40</v>
      </c>
      <c r="C667" s="5" t="s">
        <v>68</v>
      </c>
      <c r="D667" s="4" t="s">
        <v>102</v>
      </c>
      <c r="E667" s="4">
        <v>292560</v>
      </c>
      <c r="F667" s="4" t="s">
        <v>526</v>
      </c>
      <c r="G667" s="5" t="s">
        <v>170</v>
      </c>
      <c r="H667" s="4" t="s">
        <v>236</v>
      </c>
      <c r="I667" s="4">
        <v>920.16</v>
      </c>
      <c r="J667" s="4">
        <v>1</v>
      </c>
      <c r="K667" s="4" t="s">
        <v>289</v>
      </c>
    </row>
    <row r="668" spans="1:11" ht="15">
      <c r="A668" s="4">
        <v>292170</v>
      </c>
      <c r="B668" s="4" t="s">
        <v>40</v>
      </c>
      <c r="C668" s="5" t="s">
        <v>68</v>
      </c>
      <c r="D668" s="4" t="s">
        <v>102</v>
      </c>
      <c r="E668" s="4">
        <v>292560</v>
      </c>
      <c r="F668" s="4" t="s">
        <v>526</v>
      </c>
      <c r="G668" s="5" t="s">
        <v>161</v>
      </c>
      <c r="H668" s="4" t="s">
        <v>227</v>
      </c>
      <c r="I668" s="4">
        <v>6340.3</v>
      </c>
      <c r="J668" s="4">
        <v>5</v>
      </c>
      <c r="K668" s="4" t="s">
        <v>289</v>
      </c>
    </row>
    <row r="669" spans="1:11" ht="15">
      <c r="A669" s="4">
        <v>292170</v>
      </c>
      <c r="B669" s="4" t="s">
        <v>40</v>
      </c>
      <c r="C669" s="5" t="s">
        <v>68</v>
      </c>
      <c r="D669" s="4" t="s">
        <v>102</v>
      </c>
      <c r="E669" s="4">
        <v>292560</v>
      </c>
      <c r="F669" s="4" t="s">
        <v>526</v>
      </c>
      <c r="G669" s="5" t="s">
        <v>176</v>
      </c>
      <c r="H669" s="4" t="s">
        <v>242</v>
      </c>
      <c r="I669" s="4">
        <v>944.86</v>
      </c>
      <c r="J669" s="4">
        <v>2</v>
      </c>
      <c r="K669" s="4" t="s">
        <v>289</v>
      </c>
    </row>
    <row r="670" spans="1:11" ht="15">
      <c r="A670" s="4">
        <v>292200</v>
      </c>
      <c r="B670" s="4" t="s">
        <v>312</v>
      </c>
      <c r="C670" s="5" t="s">
        <v>340</v>
      </c>
      <c r="D670" s="4" t="s">
        <v>371</v>
      </c>
      <c r="E670" s="4">
        <v>290690</v>
      </c>
      <c r="F670" s="4" t="s">
        <v>383</v>
      </c>
      <c r="G670" s="5" t="s">
        <v>165</v>
      </c>
      <c r="H670" s="4" t="s">
        <v>231</v>
      </c>
      <c r="I670" s="4">
        <v>1782.04</v>
      </c>
      <c r="J670" s="4">
        <v>2</v>
      </c>
      <c r="K670" s="4" t="s">
        <v>289</v>
      </c>
    </row>
    <row r="671" spans="1:11" ht="15">
      <c r="A671" s="4">
        <v>292200</v>
      </c>
      <c r="B671" s="4" t="s">
        <v>312</v>
      </c>
      <c r="C671" s="5" t="s">
        <v>340</v>
      </c>
      <c r="D671" s="4" t="s">
        <v>371</v>
      </c>
      <c r="E671" s="4">
        <v>290690</v>
      </c>
      <c r="F671" s="4" t="s">
        <v>383</v>
      </c>
      <c r="G671" s="5" t="s">
        <v>159</v>
      </c>
      <c r="H671" s="4" t="s">
        <v>225</v>
      </c>
      <c r="I671" s="4">
        <v>869.98</v>
      </c>
      <c r="J671" s="4">
        <v>1</v>
      </c>
      <c r="K671" s="4" t="s">
        <v>289</v>
      </c>
    </row>
    <row r="672" spans="1:11" ht="15">
      <c r="A672" s="4">
        <v>292200</v>
      </c>
      <c r="B672" s="4" t="s">
        <v>312</v>
      </c>
      <c r="C672" s="5" t="s">
        <v>340</v>
      </c>
      <c r="D672" s="4" t="s">
        <v>371</v>
      </c>
      <c r="E672" s="4">
        <v>291280</v>
      </c>
      <c r="F672" s="4" t="s">
        <v>534</v>
      </c>
      <c r="G672" s="5" t="s">
        <v>191</v>
      </c>
      <c r="H672" s="4" t="s">
        <v>257</v>
      </c>
      <c r="I672" s="4">
        <v>1164.08</v>
      </c>
      <c r="J672" s="4">
        <v>1</v>
      </c>
      <c r="K672" s="4" t="s">
        <v>289</v>
      </c>
    </row>
    <row r="673" spans="1:11" ht="15">
      <c r="A673" s="4">
        <v>292200</v>
      </c>
      <c r="B673" s="4" t="s">
        <v>312</v>
      </c>
      <c r="C673" s="5" t="s">
        <v>340</v>
      </c>
      <c r="D673" s="4" t="s">
        <v>371</v>
      </c>
      <c r="E673" s="4">
        <v>291280</v>
      </c>
      <c r="F673" s="4" t="s">
        <v>534</v>
      </c>
      <c r="G673" s="5" t="s">
        <v>597</v>
      </c>
      <c r="H673" s="4" t="s">
        <v>612</v>
      </c>
      <c r="I673" s="4">
        <v>966.74</v>
      </c>
      <c r="J673" s="4">
        <v>1</v>
      </c>
      <c r="K673" s="4" t="s">
        <v>289</v>
      </c>
    </row>
    <row r="674" spans="1:11" ht="15">
      <c r="A674" s="4">
        <v>292200</v>
      </c>
      <c r="B674" s="4" t="s">
        <v>312</v>
      </c>
      <c r="C674" s="5" t="s">
        <v>340</v>
      </c>
      <c r="D674" s="4" t="s">
        <v>371</v>
      </c>
      <c r="E674" s="4">
        <v>291280</v>
      </c>
      <c r="F674" s="4" t="s">
        <v>534</v>
      </c>
      <c r="G674" s="5" t="s">
        <v>163</v>
      </c>
      <c r="H674" s="4" t="s">
        <v>229</v>
      </c>
      <c r="I674" s="4">
        <v>1314.72</v>
      </c>
      <c r="J674" s="4">
        <v>3</v>
      </c>
      <c r="K674" s="4" t="s">
        <v>289</v>
      </c>
    </row>
    <row r="675" spans="1:11" ht="15">
      <c r="A675" s="4">
        <v>292200</v>
      </c>
      <c r="B675" s="4" t="s">
        <v>312</v>
      </c>
      <c r="C675" s="5" t="s">
        <v>340</v>
      </c>
      <c r="D675" s="4" t="s">
        <v>371</v>
      </c>
      <c r="E675" s="4">
        <v>291845</v>
      </c>
      <c r="F675" s="4" t="s">
        <v>535</v>
      </c>
      <c r="G675" s="5" t="s">
        <v>164</v>
      </c>
      <c r="H675" s="4" t="s">
        <v>230</v>
      </c>
      <c r="I675" s="4">
        <v>631.88</v>
      </c>
      <c r="J675" s="4">
        <v>1</v>
      </c>
      <c r="K675" s="4" t="s">
        <v>289</v>
      </c>
    </row>
    <row r="676" spans="1:11" ht="15">
      <c r="A676" s="4">
        <v>292200</v>
      </c>
      <c r="B676" s="4" t="s">
        <v>312</v>
      </c>
      <c r="C676" s="5" t="s">
        <v>340</v>
      </c>
      <c r="D676" s="4" t="s">
        <v>371</v>
      </c>
      <c r="E676" s="4">
        <v>291845</v>
      </c>
      <c r="F676" s="4" t="s">
        <v>535</v>
      </c>
      <c r="G676" s="5" t="s">
        <v>160</v>
      </c>
      <c r="H676" s="4" t="s">
        <v>226</v>
      </c>
      <c r="I676" s="4">
        <v>1391.54</v>
      </c>
      <c r="J676" s="4">
        <v>1</v>
      </c>
      <c r="K676" s="4" t="s">
        <v>289</v>
      </c>
    </row>
    <row r="677" spans="1:11" ht="15">
      <c r="A677" s="4">
        <v>292200</v>
      </c>
      <c r="B677" s="4" t="s">
        <v>312</v>
      </c>
      <c r="C677" s="5" t="s">
        <v>340</v>
      </c>
      <c r="D677" s="4" t="s">
        <v>371</v>
      </c>
      <c r="E677" s="4">
        <v>291845</v>
      </c>
      <c r="F677" s="4" t="s">
        <v>535</v>
      </c>
      <c r="G677" s="5" t="s">
        <v>168</v>
      </c>
      <c r="H677" s="4" t="s">
        <v>234</v>
      </c>
      <c r="I677" s="4">
        <v>1119.74</v>
      </c>
      <c r="J677" s="4">
        <v>1</v>
      </c>
      <c r="K677" s="4" t="s">
        <v>289</v>
      </c>
    </row>
    <row r="678" spans="1:11" ht="15">
      <c r="A678" s="4">
        <v>292200</v>
      </c>
      <c r="B678" s="4" t="s">
        <v>312</v>
      </c>
      <c r="C678" s="5" t="s">
        <v>340</v>
      </c>
      <c r="D678" s="4" t="s">
        <v>371</v>
      </c>
      <c r="E678" s="4">
        <v>291845</v>
      </c>
      <c r="F678" s="4" t="s">
        <v>535</v>
      </c>
      <c r="G678" s="5" t="s">
        <v>165</v>
      </c>
      <c r="H678" s="4" t="s">
        <v>231</v>
      </c>
      <c r="I678" s="4">
        <v>1782.04</v>
      </c>
      <c r="J678" s="4">
        <v>2</v>
      </c>
      <c r="K678" s="4" t="s">
        <v>289</v>
      </c>
    </row>
    <row r="679" spans="1:11" ht="15">
      <c r="A679" s="4">
        <v>292200</v>
      </c>
      <c r="B679" s="4" t="s">
        <v>312</v>
      </c>
      <c r="C679" s="5" t="s">
        <v>340</v>
      </c>
      <c r="D679" s="4" t="s">
        <v>371</v>
      </c>
      <c r="E679" s="4">
        <v>291845</v>
      </c>
      <c r="F679" s="4" t="s">
        <v>535</v>
      </c>
      <c r="G679" s="5" t="s">
        <v>159</v>
      </c>
      <c r="H679" s="4" t="s">
        <v>225</v>
      </c>
      <c r="I679" s="4">
        <v>869.98</v>
      </c>
      <c r="J679" s="4">
        <v>1</v>
      </c>
      <c r="K679" s="4" t="s">
        <v>289</v>
      </c>
    </row>
    <row r="680" spans="1:11" ht="15">
      <c r="A680" s="4">
        <v>292200</v>
      </c>
      <c r="B680" s="4" t="s">
        <v>312</v>
      </c>
      <c r="C680" s="5" t="s">
        <v>340</v>
      </c>
      <c r="D680" s="4" t="s">
        <v>371</v>
      </c>
      <c r="E680" s="4">
        <v>291845</v>
      </c>
      <c r="F680" s="4" t="s">
        <v>535</v>
      </c>
      <c r="G680" s="5" t="s">
        <v>179</v>
      </c>
      <c r="H680" s="4" t="s">
        <v>245</v>
      </c>
      <c r="I680" s="4">
        <v>2115.76</v>
      </c>
      <c r="J680" s="4">
        <v>2</v>
      </c>
      <c r="K680" s="4" t="s">
        <v>289</v>
      </c>
    </row>
    <row r="681" spans="1:11" ht="15">
      <c r="A681" s="4">
        <v>292200</v>
      </c>
      <c r="B681" s="4" t="s">
        <v>312</v>
      </c>
      <c r="C681" s="5" t="s">
        <v>340</v>
      </c>
      <c r="D681" s="4" t="s">
        <v>371</v>
      </c>
      <c r="E681" s="4">
        <v>291890</v>
      </c>
      <c r="F681" s="4" t="s">
        <v>384</v>
      </c>
      <c r="G681" s="5" t="s">
        <v>161</v>
      </c>
      <c r="H681" s="4" t="s">
        <v>227</v>
      </c>
      <c r="I681" s="4">
        <v>1268.06</v>
      </c>
      <c r="J681" s="4">
        <v>1</v>
      </c>
      <c r="K681" s="4" t="s">
        <v>289</v>
      </c>
    </row>
    <row r="682" spans="1:11" ht="15">
      <c r="A682" s="4">
        <v>292200</v>
      </c>
      <c r="B682" s="4" t="s">
        <v>312</v>
      </c>
      <c r="C682" s="5" t="s">
        <v>340</v>
      </c>
      <c r="D682" s="4" t="s">
        <v>371</v>
      </c>
      <c r="E682" s="4">
        <v>292200</v>
      </c>
      <c r="F682" s="4" t="s">
        <v>312</v>
      </c>
      <c r="G682" s="5" t="s">
        <v>191</v>
      </c>
      <c r="H682" s="4" t="s">
        <v>257</v>
      </c>
      <c r="I682" s="4">
        <v>1164.08</v>
      </c>
      <c r="J682" s="4">
        <v>1</v>
      </c>
      <c r="K682" s="4" t="s">
        <v>289</v>
      </c>
    </row>
    <row r="683" spans="1:11" ht="15">
      <c r="A683" s="4">
        <v>292200</v>
      </c>
      <c r="B683" s="4" t="s">
        <v>312</v>
      </c>
      <c r="C683" s="5" t="s">
        <v>340</v>
      </c>
      <c r="D683" s="4" t="s">
        <v>371</v>
      </c>
      <c r="E683" s="4">
        <v>292200</v>
      </c>
      <c r="F683" s="4" t="s">
        <v>312</v>
      </c>
      <c r="G683" s="5" t="s">
        <v>597</v>
      </c>
      <c r="H683" s="4" t="s">
        <v>612</v>
      </c>
      <c r="I683" s="4">
        <v>966.74</v>
      </c>
      <c r="J683" s="4">
        <v>1</v>
      </c>
      <c r="K683" s="4" t="s">
        <v>289</v>
      </c>
    </row>
    <row r="684" spans="1:11" ht="15">
      <c r="A684" s="4">
        <v>292200</v>
      </c>
      <c r="B684" s="4" t="s">
        <v>312</v>
      </c>
      <c r="C684" s="5" t="s">
        <v>340</v>
      </c>
      <c r="D684" s="4" t="s">
        <v>371</v>
      </c>
      <c r="E684" s="4">
        <v>292200</v>
      </c>
      <c r="F684" s="4" t="s">
        <v>312</v>
      </c>
      <c r="G684" s="5" t="s">
        <v>164</v>
      </c>
      <c r="H684" s="4" t="s">
        <v>230</v>
      </c>
      <c r="I684" s="4">
        <v>2527.52</v>
      </c>
      <c r="J684" s="4">
        <v>4</v>
      </c>
      <c r="K684" s="4" t="s">
        <v>289</v>
      </c>
    </row>
    <row r="685" spans="1:11" ht="15">
      <c r="A685" s="4">
        <v>292200</v>
      </c>
      <c r="B685" s="4" t="s">
        <v>312</v>
      </c>
      <c r="C685" s="5" t="s">
        <v>340</v>
      </c>
      <c r="D685" s="4" t="s">
        <v>371</v>
      </c>
      <c r="E685" s="4">
        <v>292200</v>
      </c>
      <c r="F685" s="4" t="s">
        <v>312</v>
      </c>
      <c r="G685" s="5" t="s">
        <v>160</v>
      </c>
      <c r="H685" s="4" t="s">
        <v>226</v>
      </c>
      <c r="I685" s="4">
        <v>18090.02</v>
      </c>
      <c r="J685" s="4">
        <v>13</v>
      </c>
      <c r="K685" s="4" t="s">
        <v>289</v>
      </c>
    </row>
    <row r="686" spans="1:11" ht="15">
      <c r="A686" s="4">
        <v>292200</v>
      </c>
      <c r="B686" s="4" t="s">
        <v>312</v>
      </c>
      <c r="C686" s="5" t="s">
        <v>340</v>
      </c>
      <c r="D686" s="4" t="s">
        <v>371</v>
      </c>
      <c r="E686" s="4">
        <v>292200</v>
      </c>
      <c r="F686" s="4" t="s">
        <v>312</v>
      </c>
      <c r="G686" s="5" t="s">
        <v>168</v>
      </c>
      <c r="H686" s="4" t="s">
        <v>234</v>
      </c>
      <c r="I686" s="4">
        <v>4478.96</v>
      </c>
      <c r="J686" s="4">
        <v>4</v>
      </c>
      <c r="K686" s="4" t="s">
        <v>289</v>
      </c>
    </row>
    <row r="687" spans="1:11" ht="15">
      <c r="A687" s="4">
        <v>292200</v>
      </c>
      <c r="B687" s="4" t="s">
        <v>312</v>
      </c>
      <c r="C687" s="5" t="s">
        <v>340</v>
      </c>
      <c r="D687" s="4" t="s">
        <v>371</v>
      </c>
      <c r="E687" s="4">
        <v>292200</v>
      </c>
      <c r="F687" s="4" t="s">
        <v>312</v>
      </c>
      <c r="G687" s="5" t="s">
        <v>167</v>
      </c>
      <c r="H687" s="4" t="s">
        <v>233</v>
      </c>
      <c r="I687" s="4">
        <v>1079.84</v>
      </c>
      <c r="J687" s="4">
        <v>1</v>
      </c>
      <c r="K687" s="4" t="s">
        <v>289</v>
      </c>
    </row>
    <row r="688" spans="1:11" ht="15">
      <c r="A688" s="4">
        <v>292200</v>
      </c>
      <c r="B688" s="4" t="s">
        <v>312</v>
      </c>
      <c r="C688" s="5" t="s">
        <v>340</v>
      </c>
      <c r="D688" s="4" t="s">
        <v>371</v>
      </c>
      <c r="E688" s="4">
        <v>292200</v>
      </c>
      <c r="F688" s="4" t="s">
        <v>312</v>
      </c>
      <c r="G688" s="5" t="s">
        <v>165</v>
      </c>
      <c r="H688" s="4" t="s">
        <v>231</v>
      </c>
      <c r="I688" s="4">
        <v>4455.1</v>
      </c>
      <c r="J688" s="4">
        <v>5</v>
      </c>
      <c r="K688" s="4" t="s">
        <v>289</v>
      </c>
    </row>
    <row r="689" spans="1:11" ht="15">
      <c r="A689" s="4">
        <v>292200</v>
      </c>
      <c r="B689" s="4" t="s">
        <v>312</v>
      </c>
      <c r="C689" s="5" t="s">
        <v>340</v>
      </c>
      <c r="D689" s="4" t="s">
        <v>371</v>
      </c>
      <c r="E689" s="4">
        <v>292200</v>
      </c>
      <c r="F689" s="4" t="s">
        <v>312</v>
      </c>
      <c r="G689" s="5" t="s">
        <v>159</v>
      </c>
      <c r="H689" s="4" t="s">
        <v>225</v>
      </c>
      <c r="I689" s="4">
        <v>3479.92</v>
      </c>
      <c r="J689" s="4">
        <v>4</v>
      </c>
      <c r="K689" s="4" t="s">
        <v>289</v>
      </c>
    </row>
    <row r="690" spans="1:11" ht="15">
      <c r="A690" s="4">
        <v>292200</v>
      </c>
      <c r="B690" s="4" t="s">
        <v>312</v>
      </c>
      <c r="C690" s="5" t="s">
        <v>340</v>
      </c>
      <c r="D690" s="4" t="s">
        <v>371</v>
      </c>
      <c r="E690" s="4">
        <v>292200</v>
      </c>
      <c r="F690" s="4" t="s">
        <v>312</v>
      </c>
      <c r="G690" s="5" t="s">
        <v>163</v>
      </c>
      <c r="H690" s="4" t="s">
        <v>229</v>
      </c>
      <c r="I690" s="4">
        <v>876.48</v>
      </c>
      <c r="J690" s="4">
        <v>2</v>
      </c>
      <c r="K690" s="4" t="s">
        <v>289</v>
      </c>
    </row>
    <row r="691" spans="1:11" ht="15">
      <c r="A691" s="4">
        <v>292200</v>
      </c>
      <c r="B691" s="4" t="s">
        <v>312</v>
      </c>
      <c r="C691" s="5" t="s">
        <v>340</v>
      </c>
      <c r="D691" s="4" t="s">
        <v>371</v>
      </c>
      <c r="E691" s="4">
        <v>292200</v>
      </c>
      <c r="F691" s="4" t="s">
        <v>312</v>
      </c>
      <c r="G691" s="5" t="s">
        <v>183</v>
      </c>
      <c r="H691" s="4" t="s">
        <v>249</v>
      </c>
      <c r="I691" s="4">
        <v>449.2</v>
      </c>
      <c r="J691" s="4">
        <v>1</v>
      </c>
      <c r="K691" s="4" t="s">
        <v>289</v>
      </c>
    </row>
    <row r="692" spans="1:11" ht="15">
      <c r="A692" s="4">
        <v>292200</v>
      </c>
      <c r="B692" s="4" t="s">
        <v>312</v>
      </c>
      <c r="C692" s="5" t="s">
        <v>340</v>
      </c>
      <c r="D692" s="4" t="s">
        <v>371</v>
      </c>
      <c r="E692" s="4">
        <v>292200</v>
      </c>
      <c r="F692" s="4" t="s">
        <v>312</v>
      </c>
      <c r="G692" s="5" t="s">
        <v>161</v>
      </c>
      <c r="H692" s="4" t="s">
        <v>227</v>
      </c>
      <c r="I692" s="4">
        <v>5072.24</v>
      </c>
      <c r="J692" s="4">
        <v>4</v>
      </c>
      <c r="K692" s="4" t="s">
        <v>289</v>
      </c>
    </row>
    <row r="693" spans="1:11" ht="15">
      <c r="A693" s="4">
        <v>292200</v>
      </c>
      <c r="B693" s="4" t="s">
        <v>312</v>
      </c>
      <c r="C693" s="5" t="s">
        <v>340</v>
      </c>
      <c r="D693" s="4" t="s">
        <v>371</v>
      </c>
      <c r="E693" s="4">
        <v>292200</v>
      </c>
      <c r="F693" s="4" t="s">
        <v>312</v>
      </c>
      <c r="G693" s="5" t="s">
        <v>176</v>
      </c>
      <c r="H693" s="4" t="s">
        <v>242</v>
      </c>
      <c r="I693" s="4">
        <v>1889.72</v>
      </c>
      <c r="J693" s="4">
        <v>4</v>
      </c>
      <c r="K693" s="4" t="s">
        <v>289</v>
      </c>
    </row>
    <row r="694" spans="1:11" ht="15">
      <c r="A694" s="4">
        <v>292200</v>
      </c>
      <c r="B694" s="4" t="s">
        <v>312</v>
      </c>
      <c r="C694" s="5" t="s">
        <v>340</v>
      </c>
      <c r="D694" s="4" t="s">
        <v>371</v>
      </c>
      <c r="E694" s="4">
        <v>292200</v>
      </c>
      <c r="F694" s="4" t="s">
        <v>312</v>
      </c>
      <c r="G694" s="5" t="s">
        <v>598</v>
      </c>
      <c r="H694" s="4" t="s">
        <v>613</v>
      </c>
      <c r="I694" s="4">
        <v>1542.51</v>
      </c>
      <c r="J694" s="4">
        <v>3</v>
      </c>
      <c r="K694" s="4" t="s">
        <v>289</v>
      </c>
    </row>
    <row r="695" spans="1:11" ht="15">
      <c r="A695" s="4">
        <v>292200</v>
      </c>
      <c r="B695" s="4" t="s">
        <v>312</v>
      </c>
      <c r="C695" s="5" t="s">
        <v>340</v>
      </c>
      <c r="D695" s="4" t="s">
        <v>371</v>
      </c>
      <c r="E695" s="4">
        <v>293135</v>
      </c>
      <c r="F695" s="4" t="s">
        <v>49</v>
      </c>
      <c r="G695" s="5" t="s">
        <v>598</v>
      </c>
      <c r="H695" s="4" t="s">
        <v>613</v>
      </c>
      <c r="I695" s="4">
        <v>514.17</v>
      </c>
      <c r="J695" s="4">
        <v>1</v>
      </c>
      <c r="K695" s="4" t="s">
        <v>289</v>
      </c>
    </row>
    <row r="696" spans="1:11" ht="15">
      <c r="A696" s="4">
        <v>292200</v>
      </c>
      <c r="B696" s="4" t="s">
        <v>312</v>
      </c>
      <c r="C696" s="5" t="s">
        <v>340</v>
      </c>
      <c r="D696" s="4" t="s">
        <v>371</v>
      </c>
      <c r="E696" s="4">
        <v>293325</v>
      </c>
      <c r="F696" s="4" t="s">
        <v>385</v>
      </c>
      <c r="G696" s="5" t="s">
        <v>159</v>
      </c>
      <c r="H696" s="4" t="s">
        <v>225</v>
      </c>
      <c r="I696" s="4">
        <v>869.98</v>
      </c>
      <c r="J696" s="4">
        <v>1</v>
      </c>
      <c r="K696" s="4" t="s">
        <v>289</v>
      </c>
    </row>
    <row r="697" spans="1:11" ht="15">
      <c r="A697" s="4">
        <v>292200</v>
      </c>
      <c r="B697" s="4" t="s">
        <v>312</v>
      </c>
      <c r="C697" s="5" t="s">
        <v>340</v>
      </c>
      <c r="D697" s="4" t="s">
        <v>371</v>
      </c>
      <c r="E697" s="4">
        <v>293325</v>
      </c>
      <c r="F697" s="4" t="s">
        <v>385</v>
      </c>
      <c r="G697" s="5" t="s">
        <v>163</v>
      </c>
      <c r="H697" s="4" t="s">
        <v>229</v>
      </c>
      <c r="I697" s="4">
        <v>438.24</v>
      </c>
      <c r="J697" s="4">
        <v>1</v>
      </c>
      <c r="K697" s="4" t="s">
        <v>289</v>
      </c>
    </row>
    <row r="698" spans="1:11" ht="15">
      <c r="A698" s="4">
        <v>292200</v>
      </c>
      <c r="B698" s="4" t="s">
        <v>312</v>
      </c>
      <c r="C698" s="5" t="s">
        <v>340</v>
      </c>
      <c r="D698" s="4" t="s">
        <v>371</v>
      </c>
      <c r="E698" s="4">
        <v>293325</v>
      </c>
      <c r="F698" s="4" t="s">
        <v>385</v>
      </c>
      <c r="G698" s="5" t="s">
        <v>176</v>
      </c>
      <c r="H698" s="4" t="s">
        <v>242</v>
      </c>
      <c r="I698" s="4">
        <v>944.86</v>
      </c>
      <c r="J698" s="4">
        <v>2</v>
      </c>
      <c r="K698" s="4" t="s">
        <v>289</v>
      </c>
    </row>
    <row r="699" spans="1:11" ht="15">
      <c r="A699" s="4">
        <v>292250</v>
      </c>
      <c r="B699" s="4" t="s">
        <v>313</v>
      </c>
      <c r="C699" s="5" t="s">
        <v>341</v>
      </c>
      <c r="D699" s="4" t="s">
        <v>372</v>
      </c>
      <c r="E699" s="4">
        <v>290840</v>
      </c>
      <c r="F699" s="4" t="s">
        <v>302</v>
      </c>
      <c r="G699" s="5" t="s">
        <v>159</v>
      </c>
      <c r="H699" s="4" t="s">
        <v>225</v>
      </c>
      <c r="I699" s="4">
        <v>2609.94</v>
      </c>
      <c r="J699" s="4">
        <v>3</v>
      </c>
      <c r="K699" s="4" t="s">
        <v>289</v>
      </c>
    </row>
    <row r="700" spans="1:11" ht="15">
      <c r="A700" s="4">
        <v>292250</v>
      </c>
      <c r="B700" s="4" t="s">
        <v>313</v>
      </c>
      <c r="C700" s="5" t="s">
        <v>341</v>
      </c>
      <c r="D700" s="4" t="s">
        <v>372</v>
      </c>
      <c r="E700" s="4">
        <v>290840</v>
      </c>
      <c r="F700" s="4" t="s">
        <v>302</v>
      </c>
      <c r="G700" s="5" t="s">
        <v>163</v>
      </c>
      <c r="H700" s="4" t="s">
        <v>229</v>
      </c>
      <c r="I700" s="4">
        <v>1314.72</v>
      </c>
      <c r="J700" s="4">
        <v>3</v>
      </c>
      <c r="K700" s="4" t="s">
        <v>289</v>
      </c>
    </row>
    <row r="701" spans="1:11" ht="15">
      <c r="A701" s="4">
        <v>292250</v>
      </c>
      <c r="B701" s="4" t="s">
        <v>313</v>
      </c>
      <c r="C701" s="5" t="s">
        <v>341</v>
      </c>
      <c r="D701" s="4" t="s">
        <v>372</v>
      </c>
      <c r="E701" s="4">
        <v>291080</v>
      </c>
      <c r="F701" s="4" t="s">
        <v>446</v>
      </c>
      <c r="G701" s="5" t="s">
        <v>159</v>
      </c>
      <c r="H701" s="4" t="s">
        <v>225</v>
      </c>
      <c r="I701" s="4">
        <v>869.98</v>
      </c>
      <c r="J701" s="4">
        <v>1</v>
      </c>
      <c r="K701" s="4" t="s">
        <v>289</v>
      </c>
    </row>
    <row r="702" spans="1:11" ht="15">
      <c r="A702" s="4">
        <v>292250</v>
      </c>
      <c r="B702" s="4" t="s">
        <v>313</v>
      </c>
      <c r="C702" s="5" t="s">
        <v>341</v>
      </c>
      <c r="D702" s="4" t="s">
        <v>372</v>
      </c>
      <c r="E702" s="4">
        <v>291610</v>
      </c>
      <c r="F702" s="4" t="s">
        <v>536</v>
      </c>
      <c r="G702" s="5" t="s">
        <v>159</v>
      </c>
      <c r="H702" s="4" t="s">
        <v>225</v>
      </c>
      <c r="I702" s="4">
        <v>869.98</v>
      </c>
      <c r="J702" s="4">
        <v>1</v>
      </c>
      <c r="K702" s="4" t="s">
        <v>289</v>
      </c>
    </row>
    <row r="703" spans="1:11" ht="15">
      <c r="A703" s="4">
        <v>292250</v>
      </c>
      <c r="B703" s="4" t="s">
        <v>313</v>
      </c>
      <c r="C703" s="5" t="s">
        <v>341</v>
      </c>
      <c r="D703" s="4" t="s">
        <v>372</v>
      </c>
      <c r="E703" s="4">
        <v>291610</v>
      </c>
      <c r="F703" s="4" t="s">
        <v>536</v>
      </c>
      <c r="G703" s="5" t="s">
        <v>163</v>
      </c>
      <c r="H703" s="4" t="s">
        <v>229</v>
      </c>
      <c r="I703" s="4">
        <v>876.48</v>
      </c>
      <c r="J703" s="4">
        <v>2</v>
      </c>
      <c r="K703" s="4" t="s">
        <v>289</v>
      </c>
    </row>
    <row r="704" spans="1:11" ht="15">
      <c r="A704" s="4">
        <v>292250</v>
      </c>
      <c r="B704" s="4" t="s">
        <v>313</v>
      </c>
      <c r="C704" s="5" t="s">
        <v>341</v>
      </c>
      <c r="D704" s="4" t="s">
        <v>372</v>
      </c>
      <c r="E704" s="4">
        <v>291760</v>
      </c>
      <c r="F704" s="4" t="s">
        <v>36</v>
      </c>
      <c r="G704" s="5" t="s">
        <v>165</v>
      </c>
      <c r="H704" s="4" t="s">
        <v>231</v>
      </c>
      <c r="I704" s="4">
        <v>891.02</v>
      </c>
      <c r="J704" s="4">
        <v>1</v>
      </c>
      <c r="K704" s="4" t="s">
        <v>289</v>
      </c>
    </row>
    <row r="705" spans="1:11" ht="15">
      <c r="A705" s="4">
        <v>292250</v>
      </c>
      <c r="B705" s="4" t="s">
        <v>313</v>
      </c>
      <c r="C705" s="5" t="s">
        <v>341</v>
      </c>
      <c r="D705" s="4" t="s">
        <v>372</v>
      </c>
      <c r="E705" s="4">
        <v>291780</v>
      </c>
      <c r="F705" s="4" t="s">
        <v>537</v>
      </c>
      <c r="G705" s="5" t="s">
        <v>163</v>
      </c>
      <c r="H705" s="4" t="s">
        <v>229</v>
      </c>
      <c r="I705" s="4">
        <v>438.24</v>
      </c>
      <c r="J705" s="4">
        <v>1</v>
      </c>
      <c r="K705" s="4" t="s">
        <v>289</v>
      </c>
    </row>
    <row r="706" spans="1:11" ht="15">
      <c r="A706" s="4">
        <v>292250</v>
      </c>
      <c r="B706" s="4" t="s">
        <v>313</v>
      </c>
      <c r="C706" s="5" t="s">
        <v>341</v>
      </c>
      <c r="D706" s="4" t="s">
        <v>372</v>
      </c>
      <c r="E706" s="4">
        <v>291835</v>
      </c>
      <c r="F706" s="4" t="s">
        <v>121</v>
      </c>
      <c r="G706" s="5" t="s">
        <v>165</v>
      </c>
      <c r="H706" s="4" t="s">
        <v>231</v>
      </c>
      <c r="I706" s="4">
        <v>891.02</v>
      </c>
      <c r="J706" s="4">
        <v>1</v>
      </c>
      <c r="K706" s="4" t="s">
        <v>289</v>
      </c>
    </row>
    <row r="707" spans="1:11" ht="15">
      <c r="A707" s="4">
        <v>292250</v>
      </c>
      <c r="B707" s="4" t="s">
        <v>313</v>
      </c>
      <c r="C707" s="5" t="s">
        <v>341</v>
      </c>
      <c r="D707" s="4" t="s">
        <v>372</v>
      </c>
      <c r="E707" s="4">
        <v>292250</v>
      </c>
      <c r="F707" s="4" t="s">
        <v>313</v>
      </c>
      <c r="G707" s="5" t="s">
        <v>168</v>
      </c>
      <c r="H707" s="4" t="s">
        <v>234</v>
      </c>
      <c r="I707" s="4">
        <v>2239.48</v>
      </c>
      <c r="J707" s="4">
        <v>2</v>
      </c>
      <c r="K707" s="4" t="s">
        <v>289</v>
      </c>
    </row>
    <row r="708" spans="1:11" ht="15">
      <c r="A708" s="4">
        <v>292250</v>
      </c>
      <c r="B708" s="4" t="s">
        <v>313</v>
      </c>
      <c r="C708" s="5" t="s">
        <v>341</v>
      </c>
      <c r="D708" s="4" t="s">
        <v>372</v>
      </c>
      <c r="E708" s="4">
        <v>292250</v>
      </c>
      <c r="F708" s="4" t="s">
        <v>313</v>
      </c>
      <c r="G708" s="5" t="s">
        <v>159</v>
      </c>
      <c r="H708" s="4" t="s">
        <v>225</v>
      </c>
      <c r="I708" s="4">
        <v>4349.9</v>
      </c>
      <c r="J708" s="4">
        <v>5</v>
      </c>
      <c r="K708" s="4" t="s">
        <v>289</v>
      </c>
    </row>
    <row r="709" spans="1:11" ht="15">
      <c r="A709" s="4">
        <v>292250</v>
      </c>
      <c r="B709" s="4" t="s">
        <v>313</v>
      </c>
      <c r="C709" s="5" t="s">
        <v>341</v>
      </c>
      <c r="D709" s="4" t="s">
        <v>372</v>
      </c>
      <c r="E709" s="4">
        <v>292250</v>
      </c>
      <c r="F709" s="4" t="s">
        <v>313</v>
      </c>
      <c r="G709" s="5" t="s">
        <v>163</v>
      </c>
      <c r="H709" s="4" t="s">
        <v>229</v>
      </c>
      <c r="I709" s="4">
        <v>438.24</v>
      </c>
      <c r="J709" s="4">
        <v>1</v>
      </c>
      <c r="K709" s="4" t="s">
        <v>289</v>
      </c>
    </row>
    <row r="710" spans="1:11" ht="15">
      <c r="A710" s="4">
        <v>292250</v>
      </c>
      <c r="B710" s="4" t="s">
        <v>313</v>
      </c>
      <c r="C710" s="5" t="s">
        <v>341</v>
      </c>
      <c r="D710" s="4" t="s">
        <v>372</v>
      </c>
      <c r="E710" s="4">
        <v>292740</v>
      </c>
      <c r="F710" s="4" t="s">
        <v>44</v>
      </c>
      <c r="G710" s="5" t="s">
        <v>165</v>
      </c>
      <c r="H710" s="4" t="s">
        <v>231</v>
      </c>
      <c r="I710" s="4">
        <v>1782.04</v>
      </c>
      <c r="J710" s="4">
        <v>2</v>
      </c>
      <c r="K710" s="4" t="s">
        <v>289</v>
      </c>
    </row>
    <row r="711" spans="1:11" ht="15">
      <c r="A711" s="4">
        <v>292250</v>
      </c>
      <c r="B711" s="4" t="s">
        <v>313</v>
      </c>
      <c r="C711" s="5" t="s">
        <v>341</v>
      </c>
      <c r="D711" s="4" t="s">
        <v>372</v>
      </c>
      <c r="E711" s="4">
        <v>292740</v>
      </c>
      <c r="F711" s="4" t="s">
        <v>44</v>
      </c>
      <c r="G711" s="5" t="s">
        <v>159</v>
      </c>
      <c r="H711" s="4" t="s">
        <v>225</v>
      </c>
      <c r="I711" s="4">
        <v>869.98</v>
      </c>
      <c r="J711" s="4">
        <v>1</v>
      </c>
      <c r="K711" s="4" t="s">
        <v>289</v>
      </c>
    </row>
    <row r="712" spans="1:11" ht="15">
      <c r="A712" s="4">
        <v>292250</v>
      </c>
      <c r="B712" s="4" t="s">
        <v>313</v>
      </c>
      <c r="C712" s="5" t="s">
        <v>341</v>
      </c>
      <c r="D712" s="4" t="s">
        <v>372</v>
      </c>
      <c r="E712" s="4">
        <v>292740</v>
      </c>
      <c r="F712" s="4" t="s">
        <v>44</v>
      </c>
      <c r="G712" s="5" t="s">
        <v>163</v>
      </c>
      <c r="H712" s="4" t="s">
        <v>229</v>
      </c>
      <c r="I712" s="4">
        <v>1314.72</v>
      </c>
      <c r="J712" s="4">
        <v>3</v>
      </c>
      <c r="K712" s="4" t="s">
        <v>289</v>
      </c>
    </row>
    <row r="713" spans="1:11" ht="15">
      <c r="A713" s="4">
        <v>292250</v>
      </c>
      <c r="B713" s="4" t="s">
        <v>313</v>
      </c>
      <c r="C713" s="5" t="s">
        <v>341</v>
      </c>
      <c r="D713" s="4" t="s">
        <v>372</v>
      </c>
      <c r="E713" s="4">
        <v>292870</v>
      </c>
      <c r="F713" s="4" t="s">
        <v>462</v>
      </c>
      <c r="G713" s="5" t="s">
        <v>165</v>
      </c>
      <c r="H713" s="4" t="s">
        <v>231</v>
      </c>
      <c r="I713" s="4">
        <v>3564.08</v>
      </c>
      <c r="J713" s="4">
        <v>4</v>
      </c>
      <c r="K713" s="4" t="s">
        <v>289</v>
      </c>
    </row>
    <row r="714" spans="1:11" ht="15">
      <c r="A714" s="4">
        <v>292250</v>
      </c>
      <c r="B714" s="4" t="s">
        <v>313</v>
      </c>
      <c r="C714" s="5" t="s">
        <v>341</v>
      </c>
      <c r="D714" s="4" t="s">
        <v>372</v>
      </c>
      <c r="E714" s="4">
        <v>292870</v>
      </c>
      <c r="F714" s="4" t="s">
        <v>462</v>
      </c>
      <c r="G714" s="5" t="s">
        <v>159</v>
      </c>
      <c r="H714" s="4" t="s">
        <v>225</v>
      </c>
      <c r="I714" s="4">
        <v>6089.86</v>
      </c>
      <c r="J714" s="4">
        <v>7</v>
      </c>
      <c r="K714" s="4" t="s">
        <v>289</v>
      </c>
    </row>
    <row r="715" spans="1:11" ht="15">
      <c r="A715" s="4">
        <v>292250</v>
      </c>
      <c r="B715" s="4" t="s">
        <v>313</v>
      </c>
      <c r="C715" s="5" t="s">
        <v>341</v>
      </c>
      <c r="D715" s="4" t="s">
        <v>372</v>
      </c>
      <c r="E715" s="4">
        <v>292870</v>
      </c>
      <c r="F715" s="4" t="s">
        <v>462</v>
      </c>
      <c r="G715" s="5" t="s">
        <v>195</v>
      </c>
      <c r="H715" s="4" t="s">
        <v>261</v>
      </c>
      <c r="I715" s="4">
        <v>720.14</v>
      </c>
      <c r="J715" s="4">
        <v>1</v>
      </c>
      <c r="K715" s="4" t="s">
        <v>289</v>
      </c>
    </row>
    <row r="716" spans="1:11" ht="15">
      <c r="A716" s="4">
        <v>292250</v>
      </c>
      <c r="B716" s="4" t="s">
        <v>313</v>
      </c>
      <c r="C716" s="5" t="s">
        <v>341</v>
      </c>
      <c r="D716" s="4" t="s">
        <v>372</v>
      </c>
      <c r="E716" s="4">
        <v>292870</v>
      </c>
      <c r="F716" s="4" t="s">
        <v>462</v>
      </c>
      <c r="G716" s="5" t="s">
        <v>163</v>
      </c>
      <c r="H716" s="4" t="s">
        <v>229</v>
      </c>
      <c r="I716" s="4">
        <v>2191.2</v>
      </c>
      <c r="J716" s="4">
        <v>5</v>
      </c>
      <c r="K716" s="4" t="s">
        <v>289</v>
      </c>
    </row>
    <row r="717" spans="1:11" ht="15">
      <c r="A717" s="4">
        <v>292250</v>
      </c>
      <c r="B717" s="4" t="s">
        <v>313</v>
      </c>
      <c r="C717" s="5" t="s">
        <v>341</v>
      </c>
      <c r="D717" s="4" t="s">
        <v>372</v>
      </c>
      <c r="E717" s="4">
        <v>292900</v>
      </c>
      <c r="F717" s="4" t="s">
        <v>47</v>
      </c>
      <c r="G717" s="5" t="s">
        <v>159</v>
      </c>
      <c r="H717" s="4" t="s">
        <v>225</v>
      </c>
      <c r="I717" s="4">
        <v>869.98</v>
      </c>
      <c r="J717" s="4">
        <v>1</v>
      </c>
      <c r="K717" s="4" t="s">
        <v>289</v>
      </c>
    </row>
    <row r="718" spans="1:11" ht="15">
      <c r="A718" s="4">
        <v>292250</v>
      </c>
      <c r="B718" s="4" t="s">
        <v>313</v>
      </c>
      <c r="C718" s="5" t="s">
        <v>341</v>
      </c>
      <c r="D718" s="4" t="s">
        <v>372</v>
      </c>
      <c r="E718" s="4">
        <v>293290</v>
      </c>
      <c r="F718" s="4" t="s">
        <v>320</v>
      </c>
      <c r="G718" s="5" t="s">
        <v>165</v>
      </c>
      <c r="H718" s="4" t="s">
        <v>231</v>
      </c>
      <c r="I718" s="4">
        <v>891.02</v>
      </c>
      <c r="J718" s="4">
        <v>1</v>
      </c>
      <c r="K718" s="4" t="s">
        <v>289</v>
      </c>
    </row>
    <row r="719" spans="1:11" ht="15">
      <c r="A719" s="4">
        <v>292250</v>
      </c>
      <c r="B719" s="4" t="s">
        <v>313</v>
      </c>
      <c r="C719" s="5" t="s">
        <v>341</v>
      </c>
      <c r="D719" s="4" t="s">
        <v>372</v>
      </c>
      <c r="E719" s="4">
        <v>293290</v>
      </c>
      <c r="F719" s="4" t="s">
        <v>320</v>
      </c>
      <c r="G719" s="5" t="s">
        <v>163</v>
      </c>
      <c r="H719" s="4" t="s">
        <v>229</v>
      </c>
      <c r="I719" s="4">
        <v>438.24</v>
      </c>
      <c r="J719" s="4">
        <v>1</v>
      </c>
      <c r="K719" s="4" t="s">
        <v>289</v>
      </c>
    </row>
    <row r="720" spans="1:11" ht="15">
      <c r="A720" s="4">
        <v>292250</v>
      </c>
      <c r="B720" s="4" t="s">
        <v>313</v>
      </c>
      <c r="C720" s="5" t="s">
        <v>341</v>
      </c>
      <c r="D720" s="4" t="s">
        <v>372</v>
      </c>
      <c r="E720" s="4">
        <v>293320</v>
      </c>
      <c r="F720" s="4" t="s">
        <v>538</v>
      </c>
      <c r="G720" s="5" t="s">
        <v>159</v>
      </c>
      <c r="H720" s="4" t="s">
        <v>225</v>
      </c>
      <c r="I720" s="4">
        <v>1739.96</v>
      </c>
      <c r="J720" s="4">
        <v>2</v>
      </c>
      <c r="K720" s="4" t="s">
        <v>289</v>
      </c>
    </row>
    <row r="721" spans="1:11" ht="15">
      <c r="A721" s="4">
        <v>292360</v>
      </c>
      <c r="B721" s="4" t="s">
        <v>314</v>
      </c>
      <c r="C721" s="5" t="s">
        <v>342</v>
      </c>
      <c r="D721" s="4" t="s">
        <v>373</v>
      </c>
      <c r="E721" s="4">
        <v>290050</v>
      </c>
      <c r="F721" s="4" t="s">
        <v>539</v>
      </c>
      <c r="G721" s="5" t="s">
        <v>165</v>
      </c>
      <c r="H721" s="4" t="s">
        <v>231</v>
      </c>
      <c r="I721" s="4">
        <v>891.02</v>
      </c>
      <c r="J721" s="4">
        <v>1</v>
      </c>
      <c r="K721" s="4" t="s">
        <v>289</v>
      </c>
    </row>
    <row r="722" spans="1:11" ht="15">
      <c r="A722" s="4">
        <v>292360</v>
      </c>
      <c r="B722" s="4" t="s">
        <v>314</v>
      </c>
      <c r="C722" s="5" t="s">
        <v>342</v>
      </c>
      <c r="D722" s="4" t="s">
        <v>373</v>
      </c>
      <c r="E722" s="4">
        <v>290050</v>
      </c>
      <c r="F722" s="4" t="s">
        <v>539</v>
      </c>
      <c r="G722" s="5" t="s">
        <v>209</v>
      </c>
      <c r="H722" s="4" t="s">
        <v>275</v>
      </c>
      <c r="I722" s="4">
        <v>3204.36</v>
      </c>
      <c r="J722" s="4">
        <v>1</v>
      </c>
      <c r="K722" s="4" t="s">
        <v>289</v>
      </c>
    </row>
    <row r="723" spans="1:11" ht="15">
      <c r="A723" s="4">
        <v>292360</v>
      </c>
      <c r="B723" s="4" t="s">
        <v>314</v>
      </c>
      <c r="C723" s="5" t="s">
        <v>342</v>
      </c>
      <c r="D723" s="4" t="s">
        <v>373</v>
      </c>
      <c r="E723" s="4">
        <v>290050</v>
      </c>
      <c r="F723" s="4" t="s">
        <v>539</v>
      </c>
      <c r="G723" s="5" t="s">
        <v>163</v>
      </c>
      <c r="H723" s="4" t="s">
        <v>229</v>
      </c>
      <c r="I723" s="4">
        <v>438.24</v>
      </c>
      <c r="J723" s="4">
        <v>1</v>
      </c>
      <c r="K723" s="4" t="s">
        <v>289</v>
      </c>
    </row>
    <row r="724" spans="1:11" ht="15">
      <c r="A724" s="4">
        <v>292360</v>
      </c>
      <c r="B724" s="4" t="s">
        <v>314</v>
      </c>
      <c r="C724" s="5" t="s">
        <v>342</v>
      </c>
      <c r="D724" s="4" t="s">
        <v>373</v>
      </c>
      <c r="E724" s="4">
        <v>290050</v>
      </c>
      <c r="F724" s="4" t="s">
        <v>539</v>
      </c>
      <c r="G724" s="5" t="s">
        <v>161</v>
      </c>
      <c r="H724" s="4" t="s">
        <v>227</v>
      </c>
      <c r="I724" s="4">
        <v>1268.06</v>
      </c>
      <c r="J724" s="4">
        <v>1</v>
      </c>
      <c r="K724" s="4" t="s">
        <v>289</v>
      </c>
    </row>
    <row r="725" spans="1:11" ht="15">
      <c r="A725" s="4">
        <v>292360</v>
      </c>
      <c r="B725" s="4" t="s">
        <v>314</v>
      </c>
      <c r="C725" s="5" t="s">
        <v>342</v>
      </c>
      <c r="D725" s="4" t="s">
        <v>373</v>
      </c>
      <c r="E725" s="4">
        <v>290200</v>
      </c>
      <c r="F725" s="4" t="s">
        <v>540</v>
      </c>
      <c r="G725" s="5" t="s">
        <v>160</v>
      </c>
      <c r="H725" s="4" t="s">
        <v>226</v>
      </c>
      <c r="I725" s="4">
        <v>2783.08</v>
      </c>
      <c r="J725" s="4">
        <v>2</v>
      </c>
      <c r="K725" s="4" t="s">
        <v>289</v>
      </c>
    </row>
    <row r="726" spans="1:11" ht="15">
      <c r="A726" s="4">
        <v>292360</v>
      </c>
      <c r="B726" s="4" t="s">
        <v>314</v>
      </c>
      <c r="C726" s="5" t="s">
        <v>342</v>
      </c>
      <c r="D726" s="4" t="s">
        <v>373</v>
      </c>
      <c r="E726" s="4">
        <v>290200</v>
      </c>
      <c r="F726" s="4" t="s">
        <v>540</v>
      </c>
      <c r="G726" s="5" t="s">
        <v>161</v>
      </c>
      <c r="H726" s="4" t="s">
        <v>227</v>
      </c>
      <c r="I726" s="4">
        <v>1268.06</v>
      </c>
      <c r="J726" s="4">
        <v>1</v>
      </c>
      <c r="K726" s="4" t="s">
        <v>289</v>
      </c>
    </row>
    <row r="727" spans="1:11" ht="15">
      <c r="A727" s="4">
        <v>292360</v>
      </c>
      <c r="B727" s="4" t="s">
        <v>314</v>
      </c>
      <c r="C727" s="5" t="s">
        <v>342</v>
      </c>
      <c r="D727" s="4" t="s">
        <v>373</v>
      </c>
      <c r="E727" s="4">
        <v>290200</v>
      </c>
      <c r="F727" s="4" t="s">
        <v>540</v>
      </c>
      <c r="G727" s="5" t="s">
        <v>166</v>
      </c>
      <c r="H727" s="4" t="s">
        <v>232</v>
      </c>
      <c r="I727" s="4">
        <v>509.86</v>
      </c>
      <c r="J727" s="4">
        <v>1</v>
      </c>
      <c r="K727" s="4" t="s">
        <v>289</v>
      </c>
    </row>
    <row r="728" spans="1:11" ht="15">
      <c r="A728" s="4">
        <v>292360</v>
      </c>
      <c r="B728" s="4" t="s">
        <v>314</v>
      </c>
      <c r="C728" s="5" t="s">
        <v>342</v>
      </c>
      <c r="D728" s="4" t="s">
        <v>373</v>
      </c>
      <c r="E728" s="4">
        <v>290410</v>
      </c>
      <c r="F728" s="4" t="s">
        <v>541</v>
      </c>
      <c r="G728" s="5" t="s">
        <v>599</v>
      </c>
      <c r="H728" s="4" t="s">
        <v>614</v>
      </c>
      <c r="I728" s="4">
        <v>143.72</v>
      </c>
      <c r="J728" s="4">
        <v>1</v>
      </c>
      <c r="K728" s="4" t="s">
        <v>289</v>
      </c>
    </row>
    <row r="729" spans="1:11" ht="15">
      <c r="A729" s="4">
        <v>292360</v>
      </c>
      <c r="B729" s="4" t="s">
        <v>314</v>
      </c>
      <c r="C729" s="5" t="s">
        <v>342</v>
      </c>
      <c r="D729" s="4" t="s">
        <v>373</v>
      </c>
      <c r="E729" s="4">
        <v>290410</v>
      </c>
      <c r="F729" s="4" t="s">
        <v>541</v>
      </c>
      <c r="G729" s="5" t="s">
        <v>164</v>
      </c>
      <c r="H729" s="4" t="s">
        <v>230</v>
      </c>
      <c r="I729" s="4">
        <v>631.88</v>
      </c>
      <c r="J729" s="4">
        <v>1</v>
      </c>
      <c r="K729" s="4" t="s">
        <v>289</v>
      </c>
    </row>
    <row r="730" spans="1:11" ht="15">
      <c r="A730" s="4">
        <v>292360</v>
      </c>
      <c r="B730" s="4" t="s">
        <v>314</v>
      </c>
      <c r="C730" s="5" t="s">
        <v>342</v>
      </c>
      <c r="D730" s="4" t="s">
        <v>373</v>
      </c>
      <c r="E730" s="4">
        <v>290410</v>
      </c>
      <c r="F730" s="4" t="s">
        <v>541</v>
      </c>
      <c r="G730" s="5" t="s">
        <v>160</v>
      </c>
      <c r="H730" s="4" t="s">
        <v>226</v>
      </c>
      <c r="I730" s="4">
        <v>12523.86</v>
      </c>
      <c r="J730" s="4">
        <v>9</v>
      </c>
      <c r="K730" s="4" t="s">
        <v>289</v>
      </c>
    </row>
    <row r="731" spans="1:11" ht="15">
      <c r="A731" s="4">
        <v>292360</v>
      </c>
      <c r="B731" s="4" t="s">
        <v>314</v>
      </c>
      <c r="C731" s="5" t="s">
        <v>342</v>
      </c>
      <c r="D731" s="4" t="s">
        <v>373</v>
      </c>
      <c r="E731" s="4">
        <v>290410</v>
      </c>
      <c r="F731" s="4" t="s">
        <v>541</v>
      </c>
      <c r="G731" s="5" t="s">
        <v>168</v>
      </c>
      <c r="H731" s="4" t="s">
        <v>234</v>
      </c>
      <c r="I731" s="4">
        <v>1119.74</v>
      </c>
      <c r="J731" s="4">
        <v>1</v>
      </c>
      <c r="K731" s="4" t="s">
        <v>289</v>
      </c>
    </row>
    <row r="732" spans="1:11" ht="15">
      <c r="A732" s="4">
        <v>292360</v>
      </c>
      <c r="B732" s="4" t="s">
        <v>314</v>
      </c>
      <c r="C732" s="5" t="s">
        <v>342</v>
      </c>
      <c r="D732" s="4" t="s">
        <v>373</v>
      </c>
      <c r="E732" s="4">
        <v>290410</v>
      </c>
      <c r="F732" s="4" t="s">
        <v>541</v>
      </c>
      <c r="G732" s="5" t="s">
        <v>167</v>
      </c>
      <c r="H732" s="4" t="s">
        <v>233</v>
      </c>
      <c r="I732" s="4">
        <v>6479.04</v>
      </c>
      <c r="J732" s="4">
        <v>6</v>
      </c>
      <c r="K732" s="4" t="s">
        <v>289</v>
      </c>
    </row>
    <row r="733" spans="1:11" ht="15">
      <c r="A733" s="4">
        <v>292360</v>
      </c>
      <c r="B733" s="4" t="s">
        <v>314</v>
      </c>
      <c r="C733" s="5" t="s">
        <v>342</v>
      </c>
      <c r="D733" s="4" t="s">
        <v>373</v>
      </c>
      <c r="E733" s="4">
        <v>290410</v>
      </c>
      <c r="F733" s="4" t="s">
        <v>541</v>
      </c>
      <c r="G733" s="5" t="s">
        <v>165</v>
      </c>
      <c r="H733" s="4" t="s">
        <v>231</v>
      </c>
      <c r="I733" s="4">
        <v>8019.18</v>
      </c>
      <c r="J733" s="4">
        <v>9</v>
      </c>
      <c r="K733" s="4" t="s">
        <v>289</v>
      </c>
    </row>
    <row r="734" spans="1:11" ht="15">
      <c r="A734" s="4">
        <v>292360</v>
      </c>
      <c r="B734" s="4" t="s">
        <v>314</v>
      </c>
      <c r="C734" s="5" t="s">
        <v>342</v>
      </c>
      <c r="D734" s="4" t="s">
        <v>373</v>
      </c>
      <c r="E734" s="4">
        <v>290410</v>
      </c>
      <c r="F734" s="4" t="s">
        <v>541</v>
      </c>
      <c r="G734" s="5" t="s">
        <v>159</v>
      </c>
      <c r="H734" s="4" t="s">
        <v>225</v>
      </c>
      <c r="I734" s="4">
        <v>869.98</v>
      </c>
      <c r="J734" s="4">
        <v>1</v>
      </c>
      <c r="K734" s="4" t="s">
        <v>289</v>
      </c>
    </row>
    <row r="735" spans="1:11" ht="15">
      <c r="A735" s="4">
        <v>292360</v>
      </c>
      <c r="B735" s="4" t="s">
        <v>314</v>
      </c>
      <c r="C735" s="5" t="s">
        <v>342</v>
      </c>
      <c r="D735" s="4" t="s">
        <v>373</v>
      </c>
      <c r="E735" s="4">
        <v>290410</v>
      </c>
      <c r="F735" s="4" t="s">
        <v>541</v>
      </c>
      <c r="G735" s="5" t="s">
        <v>163</v>
      </c>
      <c r="H735" s="4" t="s">
        <v>229</v>
      </c>
      <c r="I735" s="4">
        <v>1314.72</v>
      </c>
      <c r="J735" s="4">
        <v>3</v>
      </c>
      <c r="K735" s="4" t="s">
        <v>289</v>
      </c>
    </row>
    <row r="736" spans="1:11" ht="15">
      <c r="A736" s="4">
        <v>292360</v>
      </c>
      <c r="B736" s="4" t="s">
        <v>314</v>
      </c>
      <c r="C736" s="5" t="s">
        <v>342</v>
      </c>
      <c r="D736" s="4" t="s">
        <v>373</v>
      </c>
      <c r="E736" s="4">
        <v>290410</v>
      </c>
      <c r="F736" s="4" t="s">
        <v>541</v>
      </c>
      <c r="G736" s="5" t="s">
        <v>158</v>
      </c>
      <c r="H736" s="4" t="s">
        <v>224</v>
      </c>
      <c r="I736" s="4">
        <v>1541.4</v>
      </c>
      <c r="J736" s="4">
        <v>1</v>
      </c>
      <c r="K736" s="4" t="s">
        <v>289</v>
      </c>
    </row>
    <row r="737" spans="1:11" ht="15">
      <c r="A737" s="4">
        <v>292360</v>
      </c>
      <c r="B737" s="4" t="s">
        <v>314</v>
      </c>
      <c r="C737" s="5" t="s">
        <v>342</v>
      </c>
      <c r="D737" s="4" t="s">
        <v>373</v>
      </c>
      <c r="E737" s="4">
        <v>290410</v>
      </c>
      <c r="F737" s="4" t="s">
        <v>541</v>
      </c>
      <c r="G737" s="5" t="s">
        <v>161</v>
      </c>
      <c r="H737" s="4" t="s">
        <v>227</v>
      </c>
      <c r="I737" s="4">
        <v>13948.66</v>
      </c>
      <c r="J737" s="4">
        <v>11</v>
      </c>
      <c r="K737" s="4" t="s">
        <v>289</v>
      </c>
    </row>
    <row r="738" spans="1:11" ht="15">
      <c r="A738" s="4">
        <v>292360</v>
      </c>
      <c r="B738" s="4" t="s">
        <v>314</v>
      </c>
      <c r="C738" s="5" t="s">
        <v>342</v>
      </c>
      <c r="D738" s="4" t="s">
        <v>373</v>
      </c>
      <c r="E738" s="4">
        <v>290410</v>
      </c>
      <c r="F738" s="4" t="s">
        <v>541</v>
      </c>
      <c r="G738" s="5" t="s">
        <v>179</v>
      </c>
      <c r="H738" s="4" t="s">
        <v>245</v>
      </c>
      <c r="I738" s="4">
        <v>1057.88</v>
      </c>
      <c r="J738" s="4">
        <v>1</v>
      </c>
      <c r="K738" s="4" t="s">
        <v>289</v>
      </c>
    </row>
    <row r="739" spans="1:11" ht="15">
      <c r="A739" s="4">
        <v>292360</v>
      </c>
      <c r="B739" s="4" t="s">
        <v>314</v>
      </c>
      <c r="C739" s="5" t="s">
        <v>342</v>
      </c>
      <c r="D739" s="4" t="s">
        <v>373</v>
      </c>
      <c r="E739" s="4">
        <v>290410</v>
      </c>
      <c r="F739" s="4" t="s">
        <v>541</v>
      </c>
      <c r="G739" s="5" t="s">
        <v>166</v>
      </c>
      <c r="H739" s="4" t="s">
        <v>232</v>
      </c>
      <c r="I739" s="4">
        <v>509.86</v>
      </c>
      <c r="J739" s="4">
        <v>1</v>
      </c>
      <c r="K739" s="4" t="s">
        <v>289</v>
      </c>
    </row>
    <row r="740" spans="1:11" ht="15">
      <c r="A740" s="4">
        <v>292360</v>
      </c>
      <c r="B740" s="4" t="s">
        <v>314</v>
      </c>
      <c r="C740" s="5" t="s">
        <v>342</v>
      </c>
      <c r="D740" s="4" t="s">
        <v>373</v>
      </c>
      <c r="E740" s="4">
        <v>290410</v>
      </c>
      <c r="F740" s="4" t="s">
        <v>541</v>
      </c>
      <c r="G740" s="5" t="s">
        <v>176</v>
      </c>
      <c r="H740" s="4" t="s">
        <v>242</v>
      </c>
      <c r="I740" s="4">
        <v>3779.44</v>
      </c>
      <c r="J740" s="4">
        <v>8</v>
      </c>
      <c r="K740" s="4" t="s">
        <v>289</v>
      </c>
    </row>
    <row r="741" spans="1:11" ht="15">
      <c r="A741" s="4">
        <v>292360</v>
      </c>
      <c r="B741" s="4" t="s">
        <v>314</v>
      </c>
      <c r="C741" s="5" t="s">
        <v>342</v>
      </c>
      <c r="D741" s="4" t="s">
        <v>373</v>
      </c>
      <c r="E741" s="4">
        <v>290420</v>
      </c>
      <c r="F741" s="4" t="s">
        <v>542</v>
      </c>
      <c r="G741" s="5" t="s">
        <v>599</v>
      </c>
      <c r="H741" s="4" t="s">
        <v>614</v>
      </c>
      <c r="I741" s="4">
        <v>143.72</v>
      </c>
      <c r="J741" s="4">
        <v>1</v>
      </c>
      <c r="K741" s="4" t="s">
        <v>289</v>
      </c>
    </row>
    <row r="742" spans="1:11" ht="15">
      <c r="A742" s="4">
        <v>292360</v>
      </c>
      <c r="B742" s="4" t="s">
        <v>314</v>
      </c>
      <c r="C742" s="5" t="s">
        <v>342</v>
      </c>
      <c r="D742" s="4" t="s">
        <v>373</v>
      </c>
      <c r="E742" s="4">
        <v>290420</v>
      </c>
      <c r="F742" s="4" t="s">
        <v>542</v>
      </c>
      <c r="G742" s="5" t="s">
        <v>164</v>
      </c>
      <c r="H742" s="4" t="s">
        <v>230</v>
      </c>
      <c r="I742" s="4">
        <v>631.88</v>
      </c>
      <c r="J742" s="4">
        <v>1</v>
      </c>
      <c r="K742" s="4" t="s">
        <v>289</v>
      </c>
    </row>
    <row r="743" spans="1:11" ht="15">
      <c r="A743" s="4">
        <v>292360</v>
      </c>
      <c r="B743" s="4" t="s">
        <v>314</v>
      </c>
      <c r="C743" s="5" t="s">
        <v>342</v>
      </c>
      <c r="D743" s="4" t="s">
        <v>373</v>
      </c>
      <c r="E743" s="4">
        <v>290420</v>
      </c>
      <c r="F743" s="4" t="s">
        <v>542</v>
      </c>
      <c r="G743" s="5" t="s">
        <v>160</v>
      </c>
      <c r="H743" s="4" t="s">
        <v>226</v>
      </c>
      <c r="I743" s="4">
        <v>4174.62</v>
      </c>
      <c r="J743" s="4">
        <v>3</v>
      </c>
      <c r="K743" s="4" t="s">
        <v>289</v>
      </c>
    </row>
    <row r="744" spans="1:11" ht="15">
      <c r="A744" s="4">
        <v>292360</v>
      </c>
      <c r="B744" s="4" t="s">
        <v>314</v>
      </c>
      <c r="C744" s="5" t="s">
        <v>342</v>
      </c>
      <c r="D744" s="4" t="s">
        <v>373</v>
      </c>
      <c r="E744" s="4">
        <v>290420</v>
      </c>
      <c r="F744" s="4" t="s">
        <v>542</v>
      </c>
      <c r="G744" s="5" t="s">
        <v>168</v>
      </c>
      <c r="H744" s="4" t="s">
        <v>234</v>
      </c>
      <c r="I744" s="4">
        <v>1119.74</v>
      </c>
      <c r="J744" s="4">
        <v>1</v>
      </c>
      <c r="K744" s="4" t="s">
        <v>289</v>
      </c>
    </row>
    <row r="745" spans="1:11" ht="15">
      <c r="A745" s="4">
        <v>292360</v>
      </c>
      <c r="B745" s="4" t="s">
        <v>314</v>
      </c>
      <c r="C745" s="5" t="s">
        <v>342</v>
      </c>
      <c r="D745" s="4" t="s">
        <v>373</v>
      </c>
      <c r="E745" s="4">
        <v>290420</v>
      </c>
      <c r="F745" s="4" t="s">
        <v>542</v>
      </c>
      <c r="G745" s="5" t="s">
        <v>167</v>
      </c>
      <c r="H745" s="4" t="s">
        <v>233</v>
      </c>
      <c r="I745" s="4">
        <v>2159.68</v>
      </c>
      <c r="J745" s="4">
        <v>2</v>
      </c>
      <c r="K745" s="4" t="s">
        <v>289</v>
      </c>
    </row>
    <row r="746" spans="1:11" ht="15">
      <c r="A746" s="4">
        <v>292360</v>
      </c>
      <c r="B746" s="4" t="s">
        <v>314</v>
      </c>
      <c r="C746" s="5" t="s">
        <v>342</v>
      </c>
      <c r="D746" s="4" t="s">
        <v>373</v>
      </c>
      <c r="E746" s="4">
        <v>290420</v>
      </c>
      <c r="F746" s="4" t="s">
        <v>542</v>
      </c>
      <c r="G746" s="5" t="s">
        <v>165</v>
      </c>
      <c r="H746" s="4" t="s">
        <v>231</v>
      </c>
      <c r="I746" s="4">
        <v>891.02</v>
      </c>
      <c r="J746" s="4">
        <v>1</v>
      </c>
      <c r="K746" s="4" t="s">
        <v>289</v>
      </c>
    </row>
    <row r="747" spans="1:11" ht="15">
      <c r="A747" s="4">
        <v>292360</v>
      </c>
      <c r="B747" s="4" t="s">
        <v>314</v>
      </c>
      <c r="C747" s="5" t="s">
        <v>342</v>
      </c>
      <c r="D747" s="4" t="s">
        <v>373</v>
      </c>
      <c r="E747" s="4">
        <v>290420</v>
      </c>
      <c r="F747" s="4" t="s">
        <v>542</v>
      </c>
      <c r="G747" s="5" t="s">
        <v>159</v>
      </c>
      <c r="H747" s="4" t="s">
        <v>225</v>
      </c>
      <c r="I747" s="4">
        <v>1739.96</v>
      </c>
      <c r="J747" s="4">
        <v>2</v>
      </c>
      <c r="K747" s="4" t="s">
        <v>289</v>
      </c>
    </row>
    <row r="748" spans="1:11" ht="15">
      <c r="A748" s="4">
        <v>292360</v>
      </c>
      <c r="B748" s="4" t="s">
        <v>314</v>
      </c>
      <c r="C748" s="5" t="s">
        <v>342</v>
      </c>
      <c r="D748" s="4" t="s">
        <v>373</v>
      </c>
      <c r="E748" s="4">
        <v>290420</v>
      </c>
      <c r="F748" s="4" t="s">
        <v>542</v>
      </c>
      <c r="G748" s="5" t="s">
        <v>209</v>
      </c>
      <c r="H748" s="4" t="s">
        <v>275</v>
      </c>
      <c r="I748" s="4">
        <v>3204.36</v>
      </c>
      <c r="J748" s="4">
        <v>1</v>
      </c>
      <c r="K748" s="4" t="s">
        <v>289</v>
      </c>
    </row>
    <row r="749" spans="1:11" ht="15">
      <c r="A749" s="4">
        <v>292360</v>
      </c>
      <c r="B749" s="4" t="s">
        <v>314</v>
      </c>
      <c r="C749" s="5" t="s">
        <v>342</v>
      </c>
      <c r="D749" s="4" t="s">
        <v>373</v>
      </c>
      <c r="E749" s="4">
        <v>290420</v>
      </c>
      <c r="F749" s="4" t="s">
        <v>542</v>
      </c>
      <c r="G749" s="5" t="s">
        <v>161</v>
      </c>
      <c r="H749" s="4" t="s">
        <v>227</v>
      </c>
      <c r="I749" s="4">
        <v>5072.24</v>
      </c>
      <c r="J749" s="4">
        <v>4</v>
      </c>
      <c r="K749" s="4" t="s">
        <v>289</v>
      </c>
    </row>
    <row r="750" spans="1:11" ht="15">
      <c r="A750" s="4">
        <v>292360</v>
      </c>
      <c r="B750" s="4" t="s">
        <v>314</v>
      </c>
      <c r="C750" s="5" t="s">
        <v>342</v>
      </c>
      <c r="D750" s="4" t="s">
        <v>373</v>
      </c>
      <c r="E750" s="4">
        <v>290420</v>
      </c>
      <c r="F750" s="4" t="s">
        <v>542</v>
      </c>
      <c r="G750" s="5" t="s">
        <v>166</v>
      </c>
      <c r="H750" s="4" t="s">
        <v>232</v>
      </c>
      <c r="I750" s="4">
        <v>1019.72</v>
      </c>
      <c r="J750" s="4">
        <v>2</v>
      </c>
      <c r="K750" s="4" t="s">
        <v>289</v>
      </c>
    </row>
    <row r="751" spans="1:11" ht="15">
      <c r="A751" s="4">
        <v>292360</v>
      </c>
      <c r="B751" s="4" t="s">
        <v>314</v>
      </c>
      <c r="C751" s="5" t="s">
        <v>342</v>
      </c>
      <c r="D751" s="4" t="s">
        <v>373</v>
      </c>
      <c r="E751" s="4">
        <v>290755</v>
      </c>
      <c r="F751" s="4" t="s">
        <v>543</v>
      </c>
      <c r="G751" s="5" t="s">
        <v>164</v>
      </c>
      <c r="H751" s="4" t="s">
        <v>230</v>
      </c>
      <c r="I751" s="4">
        <v>3159.4</v>
      </c>
      <c r="J751" s="4">
        <v>5</v>
      </c>
      <c r="K751" s="4" t="s">
        <v>289</v>
      </c>
    </row>
    <row r="752" spans="1:11" ht="15">
      <c r="A752" s="4">
        <v>292360</v>
      </c>
      <c r="B752" s="4" t="s">
        <v>314</v>
      </c>
      <c r="C752" s="5" t="s">
        <v>342</v>
      </c>
      <c r="D752" s="4" t="s">
        <v>373</v>
      </c>
      <c r="E752" s="4">
        <v>290755</v>
      </c>
      <c r="F752" s="4" t="s">
        <v>543</v>
      </c>
      <c r="G752" s="5" t="s">
        <v>160</v>
      </c>
      <c r="H752" s="4" t="s">
        <v>226</v>
      </c>
      <c r="I752" s="4">
        <v>6957.7</v>
      </c>
      <c r="J752" s="4">
        <v>5</v>
      </c>
      <c r="K752" s="4" t="s">
        <v>289</v>
      </c>
    </row>
    <row r="753" spans="1:11" ht="15">
      <c r="A753" s="4">
        <v>292360</v>
      </c>
      <c r="B753" s="4" t="s">
        <v>314</v>
      </c>
      <c r="C753" s="5" t="s">
        <v>342</v>
      </c>
      <c r="D753" s="4" t="s">
        <v>373</v>
      </c>
      <c r="E753" s="4">
        <v>290755</v>
      </c>
      <c r="F753" s="4" t="s">
        <v>543</v>
      </c>
      <c r="G753" s="5" t="s">
        <v>168</v>
      </c>
      <c r="H753" s="4" t="s">
        <v>234</v>
      </c>
      <c r="I753" s="4">
        <v>1119.74</v>
      </c>
      <c r="J753" s="4">
        <v>1</v>
      </c>
      <c r="K753" s="4" t="s">
        <v>289</v>
      </c>
    </row>
    <row r="754" spans="1:11" ht="15">
      <c r="A754" s="4">
        <v>292360</v>
      </c>
      <c r="B754" s="4" t="s">
        <v>314</v>
      </c>
      <c r="C754" s="5" t="s">
        <v>342</v>
      </c>
      <c r="D754" s="4" t="s">
        <v>373</v>
      </c>
      <c r="E754" s="4">
        <v>290755</v>
      </c>
      <c r="F754" s="4" t="s">
        <v>543</v>
      </c>
      <c r="G754" s="5" t="s">
        <v>167</v>
      </c>
      <c r="H754" s="4" t="s">
        <v>233</v>
      </c>
      <c r="I754" s="4">
        <v>2159.68</v>
      </c>
      <c r="J754" s="4">
        <v>2</v>
      </c>
      <c r="K754" s="4" t="s">
        <v>289</v>
      </c>
    </row>
    <row r="755" spans="1:11" ht="15">
      <c r="A755" s="4">
        <v>292360</v>
      </c>
      <c r="B755" s="4" t="s">
        <v>314</v>
      </c>
      <c r="C755" s="5" t="s">
        <v>342</v>
      </c>
      <c r="D755" s="4" t="s">
        <v>373</v>
      </c>
      <c r="E755" s="4">
        <v>290755</v>
      </c>
      <c r="F755" s="4" t="s">
        <v>543</v>
      </c>
      <c r="G755" s="5" t="s">
        <v>165</v>
      </c>
      <c r="H755" s="4" t="s">
        <v>231</v>
      </c>
      <c r="I755" s="4">
        <v>891.02</v>
      </c>
      <c r="J755" s="4">
        <v>1</v>
      </c>
      <c r="K755" s="4" t="s">
        <v>289</v>
      </c>
    </row>
    <row r="756" spans="1:11" ht="15">
      <c r="A756" s="4">
        <v>292360</v>
      </c>
      <c r="B756" s="4" t="s">
        <v>314</v>
      </c>
      <c r="C756" s="5" t="s">
        <v>342</v>
      </c>
      <c r="D756" s="4" t="s">
        <v>373</v>
      </c>
      <c r="E756" s="4">
        <v>290755</v>
      </c>
      <c r="F756" s="4" t="s">
        <v>543</v>
      </c>
      <c r="G756" s="5" t="s">
        <v>159</v>
      </c>
      <c r="H756" s="4" t="s">
        <v>225</v>
      </c>
      <c r="I756" s="4">
        <v>1739.96</v>
      </c>
      <c r="J756" s="4">
        <v>2</v>
      </c>
      <c r="K756" s="4" t="s">
        <v>289</v>
      </c>
    </row>
    <row r="757" spans="1:11" ht="15">
      <c r="A757" s="4">
        <v>292360</v>
      </c>
      <c r="B757" s="4" t="s">
        <v>314</v>
      </c>
      <c r="C757" s="5" t="s">
        <v>342</v>
      </c>
      <c r="D757" s="4" t="s">
        <v>373</v>
      </c>
      <c r="E757" s="4">
        <v>290755</v>
      </c>
      <c r="F757" s="4" t="s">
        <v>543</v>
      </c>
      <c r="G757" s="5" t="s">
        <v>600</v>
      </c>
      <c r="H757" s="4" t="s">
        <v>615</v>
      </c>
      <c r="I757" s="4">
        <v>1157.78</v>
      </c>
      <c r="J757" s="4">
        <v>1</v>
      </c>
      <c r="K757" s="4" t="s">
        <v>289</v>
      </c>
    </row>
    <row r="758" spans="1:11" ht="15">
      <c r="A758" s="4">
        <v>292360</v>
      </c>
      <c r="B758" s="4" t="s">
        <v>314</v>
      </c>
      <c r="C758" s="5" t="s">
        <v>342</v>
      </c>
      <c r="D758" s="4" t="s">
        <v>373</v>
      </c>
      <c r="E758" s="4">
        <v>290755</v>
      </c>
      <c r="F758" s="4" t="s">
        <v>543</v>
      </c>
      <c r="G758" s="5" t="s">
        <v>601</v>
      </c>
      <c r="H758" s="4" t="s">
        <v>616</v>
      </c>
      <c r="I758" s="4">
        <v>458.8</v>
      </c>
      <c r="J758" s="4">
        <v>1</v>
      </c>
      <c r="K758" s="4" t="s">
        <v>289</v>
      </c>
    </row>
    <row r="759" spans="1:11" ht="15">
      <c r="A759" s="4">
        <v>292360</v>
      </c>
      <c r="B759" s="4" t="s">
        <v>314</v>
      </c>
      <c r="C759" s="5" t="s">
        <v>342</v>
      </c>
      <c r="D759" s="4" t="s">
        <v>373</v>
      </c>
      <c r="E759" s="4">
        <v>290755</v>
      </c>
      <c r="F759" s="4" t="s">
        <v>543</v>
      </c>
      <c r="G759" s="5" t="s">
        <v>188</v>
      </c>
      <c r="H759" s="4" t="s">
        <v>254</v>
      </c>
      <c r="I759" s="4">
        <v>515.12</v>
      </c>
      <c r="J759" s="4">
        <v>1</v>
      </c>
      <c r="K759" s="4" t="s">
        <v>289</v>
      </c>
    </row>
    <row r="760" spans="1:11" ht="15">
      <c r="A760" s="4">
        <v>292360</v>
      </c>
      <c r="B760" s="4" t="s">
        <v>314</v>
      </c>
      <c r="C760" s="5" t="s">
        <v>342</v>
      </c>
      <c r="D760" s="4" t="s">
        <v>373</v>
      </c>
      <c r="E760" s="4">
        <v>290755</v>
      </c>
      <c r="F760" s="4" t="s">
        <v>543</v>
      </c>
      <c r="G760" s="5" t="s">
        <v>161</v>
      </c>
      <c r="H760" s="4" t="s">
        <v>227</v>
      </c>
      <c r="I760" s="4">
        <v>5072.24</v>
      </c>
      <c r="J760" s="4">
        <v>4</v>
      </c>
      <c r="K760" s="4" t="s">
        <v>289</v>
      </c>
    </row>
    <row r="761" spans="1:11" ht="15">
      <c r="A761" s="4">
        <v>292360</v>
      </c>
      <c r="B761" s="4" t="s">
        <v>314</v>
      </c>
      <c r="C761" s="5" t="s">
        <v>342</v>
      </c>
      <c r="D761" s="4" t="s">
        <v>373</v>
      </c>
      <c r="E761" s="4">
        <v>290755</v>
      </c>
      <c r="F761" s="4" t="s">
        <v>543</v>
      </c>
      <c r="G761" s="5" t="s">
        <v>166</v>
      </c>
      <c r="H761" s="4" t="s">
        <v>232</v>
      </c>
      <c r="I761" s="4">
        <v>3059.16</v>
      </c>
      <c r="J761" s="4">
        <v>6</v>
      </c>
      <c r="K761" s="4" t="s">
        <v>289</v>
      </c>
    </row>
    <row r="762" spans="1:11" ht="15">
      <c r="A762" s="4">
        <v>292360</v>
      </c>
      <c r="B762" s="4" t="s">
        <v>314</v>
      </c>
      <c r="C762" s="5" t="s">
        <v>342</v>
      </c>
      <c r="D762" s="4" t="s">
        <v>373</v>
      </c>
      <c r="E762" s="4">
        <v>290880</v>
      </c>
      <c r="F762" s="4" t="s">
        <v>544</v>
      </c>
      <c r="G762" s="5" t="s">
        <v>160</v>
      </c>
      <c r="H762" s="4" t="s">
        <v>226</v>
      </c>
      <c r="I762" s="4">
        <v>4174.62</v>
      </c>
      <c r="J762" s="4">
        <v>3</v>
      </c>
      <c r="K762" s="4" t="s">
        <v>289</v>
      </c>
    </row>
    <row r="763" spans="1:11" ht="15">
      <c r="A763" s="4">
        <v>292360</v>
      </c>
      <c r="B763" s="4" t="s">
        <v>314</v>
      </c>
      <c r="C763" s="5" t="s">
        <v>342</v>
      </c>
      <c r="D763" s="4" t="s">
        <v>373</v>
      </c>
      <c r="E763" s="4">
        <v>290880</v>
      </c>
      <c r="F763" s="4" t="s">
        <v>544</v>
      </c>
      <c r="G763" s="5" t="s">
        <v>159</v>
      </c>
      <c r="H763" s="4" t="s">
        <v>225</v>
      </c>
      <c r="I763" s="4">
        <v>1739.96</v>
      </c>
      <c r="J763" s="4">
        <v>2</v>
      </c>
      <c r="K763" s="4" t="s">
        <v>289</v>
      </c>
    </row>
    <row r="764" spans="1:11" ht="15">
      <c r="A764" s="4">
        <v>292360</v>
      </c>
      <c r="B764" s="4" t="s">
        <v>314</v>
      </c>
      <c r="C764" s="5" t="s">
        <v>342</v>
      </c>
      <c r="D764" s="4" t="s">
        <v>373</v>
      </c>
      <c r="E764" s="4">
        <v>291010</v>
      </c>
      <c r="F764" s="4" t="s">
        <v>545</v>
      </c>
      <c r="G764" s="5" t="s">
        <v>161</v>
      </c>
      <c r="H764" s="4" t="s">
        <v>227</v>
      </c>
      <c r="I764" s="4">
        <v>1268.06</v>
      </c>
      <c r="J764" s="4">
        <v>1</v>
      </c>
      <c r="K764" s="4" t="s">
        <v>289</v>
      </c>
    </row>
    <row r="765" spans="1:11" ht="15">
      <c r="A765" s="4">
        <v>292360</v>
      </c>
      <c r="B765" s="4" t="s">
        <v>314</v>
      </c>
      <c r="C765" s="5" t="s">
        <v>342</v>
      </c>
      <c r="D765" s="4" t="s">
        <v>373</v>
      </c>
      <c r="E765" s="4">
        <v>291165</v>
      </c>
      <c r="F765" s="4" t="s">
        <v>546</v>
      </c>
      <c r="G765" s="5" t="s">
        <v>167</v>
      </c>
      <c r="H765" s="4" t="s">
        <v>233</v>
      </c>
      <c r="I765" s="4">
        <v>1079.84</v>
      </c>
      <c r="J765" s="4">
        <v>1</v>
      </c>
      <c r="K765" s="4" t="s">
        <v>289</v>
      </c>
    </row>
    <row r="766" spans="1:11" ht="15">
      <c r="A766" s="4">
        <v>292360</v>
      </c>
      <c r="B766" s="4" t="s">
        <v>314</v>
      </c>
      <c r="C766" s="5" t="s">
        <v>342</v>
      </c>
      <c r="D766" s="4" t="s">
        <v>373</v>
      </c>
      <c r="E766" s="4">
        <v>291165</v>
      </c>
      <c r="F766" s="4" t="s">
        <v>546</v>
      </c>
      <c r="G766" s="5" t="s">
        <v>165</v>
      </c>
      <c r="H766" s="4" t="s">
        <v>231</v>
      </c>
      <c r="I766" s="4">
        <v>1782.04</v>
      </c>
      <c r="J766" s="4">
        <v>2</v>
      </c>
      <c r="K766" s="4" t="s">
        <v>289</v>
      </c>
    </row>
    <row r="767" spans="1:11" ht="15">
      <c r="A767" s="4">
        <v>292360</v>
      </c>
      <c r="B767" s="4" t="s">
        <v>314</v>
      </c>
      <c r="C767" s="5" t="s">
        <v>342</v>
      </c>
      <c r="D767" s="4" t="s">
        <v>373</v>
      </c>
      <c r="E767" s="4">
        <v>291165</v>
      </c>
      <c r="F767" s="4" t="s">
        <v>546</v>
      </c>
      <c r="G767" s="5" t="s">
        <v>159</v>
      </c>
      <c r="H767" s="4" t="s">
        <v>225</v>
      </c>
      <c r="I767" s="4">
        <v>4349.9</v>
      </c>
      <c r="J767" s="4">
        <v>5</v>
      </c>
      <c r="K767" s="4" t="s">
        <v>289</v>
      </c>
    </row>
    <row r="768" spans="1:11" ht="15">
      <c r="A768" s="4">
        <v>292360</v>
      </c>
      <c r="B768" s="4" t="s">
        <v>314</v>
      </c>
      <c r="C768" s="5" t="s">
        <v>342</v>
      </c>
      <c r="D768" s="4" t="s">
        <v>373</v>
      </c>
      <c r="E768" s="4">
        <v>291165</v>
      </c>
      <c r="F768" s="4" t="s">
        <v>546</v>
      </c>
      <c r="G768" s="5" t="s">
        <v>161</v>
      </c>
      <c r="H768" s="4" t="s">
        <v>227</v>
      </c>
      <c r="I768" s="4">
        <v>1268.06</v>
      </c>
      <c r="J768" s="4">
        <v>1</v>
      </c>
      <c r="K768" s="4" t="s">
        <v>289</v>
      </c>
    </row>
    <row r="769" spans="1:11" ht="15">
      <c r="A769" s="4">
        <v>292360</v>
      </c>
      <c r="B769" s="4" t="s">
        <v>314</v>
      </c>
      <c r="C769" s="5" t="s">
        <v>342</v>
      </c>
      <c r="D769" s="4" t="s">
        <v>373</v>
      </c>
      <c r="E769" s="4">
        <v>291220</v>
      </c>
      <c r="F769" s="4" t="s">
        <v>498</v>
      </c>
      <c r="G769" s="5" t="s">
        <v>160</v>
      </c>
      <c r="H769" s="4" t="s">
        <v>226</v>
      </c>
      <c r="I769" s="4">
        <v>4174.62</v>
      </c>
      <c r="J769" s="4">
        <v>3</v>
      </c>
      <c r="K769" s="4" t="s">
        <v>289</v>
      </c>
    </row>
    <row r="770" spans="1:11" ht="15">
      <c r="A770" s="4">
        <v>292360</v>
      </c>
      <c r="B770" s="4" t="s">
        <v>314</v>
      </c>
      <c r="C770" s="5" t="s">
        <v>342</v>
      </c>
      <c r="D770" s="4" t="s">
        <v>373</v>
      </c>
      <c r="E770" s="4">
        <v>291220</v>
      </c>
      <c r="F770" s="4" t="s">
        <v>498</v>
      </c>
      <c r="G770" s="5" t="s">
        <v>165</v>
      </c>
      <c r="H770" s="4" t="s">
        <v>231</v>
      </c>
      <c r="I770" s="4">
        <v>2673.06</v>
      </c>
      <c r="J770" s="4">
        <v>3</v>
      </c>
      <c r="K770" s="4" t="s">
        <v>289</v>
      </c>
    </row>
    <row r="771" spans="1:11" ht="15">
      <c r="A771" s="4">
        <v>292360</v>
      </c>
      <c r="B771" s="4" t="s">
        <v>314</v>
      </c>
      <c r="C771" s="5" t="s">
        <v>342</v>
      </c>
      <c r="D771" s="4" t="s">
        <v>373</v>
      </c>
      <c r="E771" s="4">
        <v>291220</v>
      </c>
      <c r="F771" s="4" t="s">
        <v>498</v>
      </c>
      <c r="G771" s="5" t="s">
        <v>159</v>
      </c>
      <c r="H771" s="4" t="s">
        <v>225</v>
      </c>
      <c r="I771" s="4">
        <v>1739.96</v>
      </c>
      <c r="J771" s="4">
        <v>2</v>
      </c>
      <c r="K771" s="4" t="s">
        <v>289</v>
      </c>
    </row>
    <row r="772" spans="1:11" ht="15">
      <c r="A772" s="4">
        <v>292360</v>
      </c>
      <c r="B772" s="4" t="s">
        <v>314</v>
      </c>
      <c r="C772" s="5" t="s">
        <v>342</v>
      </c>
      <c r="D772" s="4" t="s">
        <v>373</v>
      </c>
      <c r="E772" s="4">
        <v>291220</v>
      </c>
      <c r="F772" s="4" t="s">
        <v>498</v>
      </c>
      <c r="G772" s="5" t="s">
        <v>161</v>
      </c>
      <c r="H772" s="4" t="s">
        <v>227</v>
      </c>
      <c r="I772" s="4">
        <v>1268.06</v>
      </c>
      <c r="J772" s="4">
        <v>1</v>
      </c>
      <c r="K772" s="4" t="s">
        <v>289</v>
      </c>
    </row>
    <row r="773" spans="1:11" ht="15">
      <c r="A773" s="4">
        <v>292360</v>
      </c>
      <c r="B773" s="4" t="s">
        <v>314</v>
      </c>
      <c r="C773" s="5" t="s">
        <v>342</v>
      </c>
      <c r="D773" s="4" t="s">
        <v>373</v>
      </c>
      <c r="E773" s="4">
        <v>291220</v>
      </c>
      <c r="F773" s="4" t="s">
        <v>498</v>
      </c>
      <c r="G773" s="5" t="s">
        <v>166</v>
      </c>
      <c r="H773" s="4" t="s">
        <v>232</v>
      </c>
      <c r="I773" s="4">
        <v>509.86</v>
      </c>
      <c r="J773" s="4">
        <v>1</v>
      </c>
      <c r="K773" s="4" t="s">
        <v>289</v>
      </c>
    </row>
    <row r="774" spans="1:11" ht="15">
      <c r="A774" s="4">
        <v>292360</v>
      </c>
      <c r="B774" s="4" t="s">
        <v>314</v>
      </c>
      <c r="C774" s="5" t="s">
        <v>342</v>
      </c>
      <c r="D774" s="4" t="s">
        <v>373</v>
      </c>
      <c r="E774" s="4">
        <v>291220</v>
      </c>
      <c r="F774" s="4" t="s">
        <v>498</v>
      </c>
      <c r="G774" s="5" t="s">
        <v>176</v>
      </c>
      <c r="H774" s="4" t="s">
        <v>242</v>
      </c>
      <c r="I774" s="4">
        <v>472.43</v>
      </c>
      <c r="J774" s="4">
        <v>1</v>
      </c>
      <c r="K774" s="4" t="s">
        <v>289</v>
      </c>
    </row>
    <row r="775" spans="1:11" ht="15">
      <c r="A775" s="4">
        <v>292360</v>
      </c>
      <c r="B775" s="4" t="s">
        <v>314</v>
      </c>
      <c r="C775" s="5" t="s">
        <v>342</v>
      </c>
      <c r="D775" s="4" t="s">
        <v>373</v>
      </c>
      <c r="E775" s="4">
        <v>291250</v>
      </c>
      <c r="F775" s="4" t="s">
        <v>547</v>
      </c>
      <c r="G775" s="5" t="s">
        <v>194</v>
      </c>
      <c r="H775" s="4" t="s">
        <v>260</v>
      </c>
      <c r="I775" s="4">
        <v>508.24</v>
      </c>
      <c r="J775" s="4">
        <v>1</v>
      </c>
      <c r="K775" s="4" t="s">
        <v>289</v>
      </c>
    </row>
    <row r="776" spans="1:11" ht="15">
      <c r="A776" s="4">
        <v>292360</v>
      </c>
      <c r="B776" s="4" t="s">
        <v>314</v>
      </c>
      <c r="C776" s="5" t="s">
        <v>342</v>
      </c>
      <c r="D776" s="4" t="s">
        <v>373</v>
      </c>
      <c r="E776" s="4">
        <v>291250</v>
      </c>
      <c r="F776" s="4" t="s">
        <v>547</v>
      </c>
      <c r="G776" s="5" t="s">
        <v>160</v>
      </c>
      <c r="H776" s="4" t="s">
        <v>226</v>
      </c>
      <c r="I776" s="4">
        <v>2783.08</v>
      </c>
      <c r="J776" s="4">
        <v>2</v>
      </c>
      <c r="K776" s="4" t="s">
        <v>289</v>
      </c>
    </row>
    <row r="777" spans="1:11" ht="15">
      <c r="A777" s="4">
        <v>292360</v>
      </c>
      <c r="B777" s="4" t="s">
        <v>314</v>
      </c>
      <c r="C777" s="5" t="s">
        <v>342</v>
      </c>
      <c r="D777" s="4" t="s">
        <v>373</v>
      </c>
      <c r="E777" s="4">
        <v>291250</v>
      </c>
      <c r="F777" s="4" t="s">
        <v>547</v>
      </c>
      <c r="G777" s="5" t="s">
        <v>163</v>
      </c>
      <c r="H777" s="4" t="s">
        <v>229</v>
      </c>
      <c r="I777" s="4">
        <v>1752.96</v>
      </c>
      <c r="J777" s="4">
        <v>4</v>
      </c>
      <c r="K777" s="4" t="s">
        <v>289</v>
      </c>
    </row>
    <row r="778" spans="1:11" ht="15">
      <c r="A778" s="4">
        <v>292360</v>
      </c>
      <c r="B778" s="4" t="s">
        <v>314</v>
      </c>
      <c r="C778" s="5" t="s">
        <v>342</v>
      </c>
      <c r="D778" s="4" t="s">
        <v>373</v>
      </c>
      <c r="E778" s="4">
        <v>291250</v>
      </c>
      <c r="F778" s="4" t="s">
        <v>547</v>
      </c>
      <c r="G778" s="5" t="s">
        <v>161</v>
      </c>
      <c r="H778" s="4" t="s">
        <v>227</v>
      </c>
      <c r="I778" s="4">
        <v>1268.06</v>
      </c>
      <c r="J778" s="4">
        <v>1</v>
      </c>
      <c r="K778" s="4" t="s">
        <v>289</v>
      </c>
    </row>
    <row r="779" spans="1:11" ht="15">
      <c r="A779" s="4">
        <v>292360</v>
      </c>
      <c r="B779" s="4" t="s">
        <v>314</v>
      </c>
      <c r="C779" s="5" t="s">
        <v>342</v>
      </c>
      <c r="D779" s="4" t="s">
        <v>373</v>
      </c>
      <c r="E779" s="4">
        <v>291250</v>
      </c>
      <c r="F779" s="4" t="s">
        <v>547</v>
      </c>
      <c r="G779" s="5" t="s">
        <v>176</v>
      </c>
      <c r="H779" s="4" t="s">
        <v>242</v>
      </c>
      <c r="I779" s="4">
        <v>472.43</v>
      </c>
      <c r="J779" s="4">
        <v>1</v>
      </c>
      <c r="K779" s="4" t="s">
        <v>289</v>
      </c>
    </row>
    <row r="780" spans="1:11" ht="15">
      <c r="A780" s="4">
        <v>292360</v>
      </c>
      <c r="B780" s="4" t="s">
        <v>314</v>
      </c>
      <c r="C780" s="5" t="s">
        <v>342</v>
      </c>
      <c r="D780" s="4" t="s">
        <v>373</v>
      </c>
      <c r="E780" s="4">
        <v>291720</v>
      </c>
      <c r="F780" s="4" t="s">
        <v>548</v>
      </c>
      <c r="G780" s="5" t="s">
        <v>160</v>
      </c>
      <c r="H780" s="4" t="s">
        <v>226</v>
      </c>
      <c r="I780" s="4">
        <v>2783.08</v>
      </c>
      <c r="J780" s="4">
        <v>2</v>
      </c>
      <c r="K780" s="4" t="s">
        <v>289</v>
      </c>
    </row>
    <row r="781" spans="1:11" ht="15">
      <c r="A781" s="4">
        <v>292360</v>
      </c>
      <c r="B781" s="4" t="s">
        <v>314</v>
      </c>
      <c r="C781" s="5" t="s">
        <v>342</v>
      </c>
      <c r="D781" s="4" t="s">
        <v>373</v>
      </c>
      <c r="E781" s="4">
        <v>291860</v>
      </c>
      <c r="F781" s="4" t="s">
        <v>549</v>
      </c>
      <c r="G781" s="5" t="s">
        <v>160</v>
      </c>
      <c r="H781" s="4" t="s">
        <v>226</v>
      </c>
      <c r="I781" s="4">
        <v>1391.54</v>
      </c>
      <c r="J781" s="4">
        <v>1</v>
      </c>
      <c r="K781" s="4" t="s">
        <v>289</v>
      </c>
    </row>
    <row r="782" spans="1:11" ht="15">
      <c r="A782" s="4">
        <v>292360</v>
      </c>
      <c r="B782" s="4" t="s">
        <v>314</v>
      </c>
      <c r="C782" s="5" t="s">
        <v>342</v>
      </c>
      <c r="D782" s="4" t="s">
        <v>373</v>
      </c>
      <c r="E782" s="4">
        <v>291860</v>
      </c>
      <c r="F782" s="4" t="s">
        <v>549</v>
      </c>
      <c r="G782" s="5" t="s">
        <v>159</v>
      </c>
      <c r="H782" s="4" t="s">
        <v>225</v>
      </c>
      <c r="I782" s="4">
        <v>2609.94</v>
      </c>
      <c r="J782" s="4">
        <v>3</v>
      </c>
      <c r="K782" s="4" t="s">
        <v>289</v>
      </c>
    </row>
    <row r="783" spans="1:11" ht="15">
      <c r="A783" s="4">
        <v>292360</v>
      </c>
      <c r="B783" s="4" t="s">
        <v>314</v>
      </c>
      <c r="C783" s="5" t="s">
        <v>342</v>
      </c>
      <c r="D783" s="4" t="s">
        <v>373</v>
      </c>
      <c r="E783" s="4">
        <v>291860</v>
      </c>
      <c r="F783" s="4" t="s">
        <v>549</v>
      </c>
      <c r="G783" s="5" t="s">
        <v>600</v>
      </c>
      <c r="H783" s="4" t="s">
        <v>615</v>
      </c>
      <c r="I783" s="4">
        <v>1157.78</v>
      </c>
      <c r="J783" s="4">
        <v>1</v>
      </c>
      <c r="K783" s="4" t="s">
        <v>289</v>
      </c>
    </row>
    <row r="784" spans="1:11" ht="15">
      <c r="A784" s="4">
        <v>292360</v>
      </c>
      <c r="B784" s="4" t="s">
        <v>314</v>
      </c>
      <c r="C784" s="5" t="s">
        <v>342</v>
      </c>
      <c r="D784" s="4" t="s">
        <v>373</v>
      </c>
      <c r="E784" s="4">
        <v>291860</v>
      </c>
      <c r="F784" s="4" t="s">
        <v>549</v>
      </c>
      <c r="G784" s="5" t="s">
        <v>163</v>
      </c>
      <c r="H784" s="4" t="s">
        <v>229</v>
      </c>
      <c r="I784" s="4">
        <v>438.24</v>
      </c>
      <c r="J784" s="4">
        <v>1</v>
      </c>
      <c r="K784" s="4" t="s">
        <v>289</v>
      </c>
    </row>
    <row r="785" spans="1:11" ht="15">
      <c r="A785" s="4">
        <v>292360</v>
      </c>
      <c r="B785" s="4" t="s">
        <v>314</v>
      </c>
      <c r="C785" s="5" t="s">
        <v>342</v>
      </c>
      <c r="D785" s="4" t="s">
        <v>373</v>
      </c>
      <c r="E785" s="4">
        <v>291860</v>
      </c>
      <c r="F785" s="4" t="s">
        <v>549</v>
      </c>
      <c r="G785" s="5" t="s">
        <v>176</v>
      </c>
      <c r="H785" s="4" t="s">
        <v>242</v>
      </c>
      <c r="I785" s="4">
        <v>944.86</v>
      </c>
      <c r="J785" s="4">
        <v>2</v>
      </c>
      <c r="K785" s="4" t="s">
        <v>289</v>
      </c>
    </row>
    <row r="786" spans="1:11" ht="15">
      <c r="A786" s="4">
        <v>292360</v>
      </c>
      <c r="B786" s="4" t="s">
        <v>314</v>
      </c>
      <c r="C786" s="5" t="s">
        <v>342</v>
      </c>
      <c r="D786" s="4" t="s">
        <v>373</v>
      </c>
      <c r="E786" s="4">
        <v>292030</v>
      </c>
      <c r="F786" s="4" t="s">
        <v>550</v>
      </c>
      <c r="G786" s="5" t="s">
        <v>165</v>
      </c>
      <c r="H786" s="4" t="s">
        <v>231</v>
      </c>
      <c r="I786" s="4">
        <v>1782.04</v>
      </c>
      <c r="J786" s="4">
        <v>2</v>
      </c>
      <c r="K786" s="4" t="s">
        <v>289</v>
      </c>
    </row>
    <row r="787" spans="1:11" ht="15">
      <c r="A787" s="4">
        <v>292360</v>
      </c>
      <c r="B787" s="4" t="s">
        <v>314</v>
      </c>
      <c r="C787" s="5" t="s">
        <v>342</v>
      </c>
      <c r="D787" s="4" t="s">
        <v>373</v>
      </c>
      <c r="E787" s="4">
        <v>292030</v>
      </c>
      <c r="F787" s="4" t="s">
        <v>550</v>
      </c>
      <c r="G787" s="5" t="s">
        <v>159</v>
      </c>
      <c r="H787" s="4" t="s">
        <v>225</v>
      </c>
      <c r="I787" s="4">
        <v>869.98</v>
      </c>
      <c r="J787" s="4">
        <v>1</v>
      </c>
      <c r="K787" s="4" t="s">
        <v>289</v>
      </c>
    </row>
    <row r="788" spans="1:11" ht="15">
      <c r="A788" s="4">
        <v>292360</v>
      </c>
      <c r="B788" s="4" t="s">
        <v>314</v>
      </c>
      <c r="C788" s="5" t="s">
        <v>342</v>
      </c>
      <c r="D788" s="4" t="s">
        <v>373</v>
      </c>
      <c r="E788" s="4">
        <v>292360</v>
      </c>
      <c r="F788" s="4" t="s">
        <v>314</v>
      </c>
      <c r="G788" s="5" t="s">
        <v>599</v>
      </c>
      <c r="H788" s="4" t="s">
        <v>614</v>
      </c>
      <c r="I788" s="4">
        <v>143.72</v>
      </c>
      <c r="J788" s="4">
        <v>1</v>
      </c>
      <c r="K788" s="4" t="s">
        <v>289</v>
      </c>
    </row>
    <row r="789" spans="1:11" ht="15">
      <c r="A789" s="4">
        <v>292360</v>
      </c>
      <c r="B789" s="4" t="s">
        <v>314</v>
      </c>
      <c r="C789" s="5" t="s">
        <v>342</v>
      </c>
      <c r="D789" s="4" t="s">
        <v>373</v>
      </c>
      <c r="E789" s="4">
        <v>292360</v>
      </c>
      <c r="F789" s="4" t="s">
        <v>314</v>
      </c>
      <c r="G789" s="5" t="s">
        <v>164</v>
      </c>
      <c r="H789" s="4" t="s">
        <v>230</v>
      </c>
      <c r="I789" s="4">
        <v>4423.16</v>
      </c>
      <c r="J789" s="4">
        <v>7</v>
      </c>
      <c r="K789" s="4" t="s">
        <v>289</v>
      </c>
    </row>
    <row r="790" spans="1:11" ht="15">
      <c r="A790" s="4">
        <v>292360</v>
      </c>
      <c r="B790" s="4" t="s">
        <v>314</v>
      </c>
      <c r="C790" s="5" t="s">
        <v>342</v>
      </c>
      <c r="D790" s="4" t="s">
        <v>373</v>
      </c>
      <c r="E790" s="4">
        <v>292360</v>
      </c>
      <c r="F790" s="4" t="s">
        <v>314</v>
      </c>
      <c r="G790" s="5" t="s">
        <v>160</v>
      </c>
      <c r="H790" s="4" t="s">
        <v>226</v>
      </c>
      <c r="I790" s="4">
        <v>20873.1</v>
      </c>
      <c r="J790" s="4">
        <v>15</v>
      </c>
      <c r="K790" s="4" t="s">
        <v>289</v>
      </c>
    </row>
    <row r="791" spans="1:11" ht="15">
      <c r="A791" s="4">
        <v>292360</v>
      </c>
      <c r="B791" s="4" t="s">
        <v>314</v>
      </c>
      <c r="C791" s="5" t="s">
        <v>342</v>
      </c>
      <c r="D791" s="4" t="s">
        <v>373</v>
      </c>
      <c r="E791" s="4">
        <v>292360</v>
      </c>
      <c r="F791" s="4" t="s">
        <v>314</v>
      </c>
      <c r="G791" s="5" t="s">
        <v>168</v>
      </c>
      <c r="H791" s="4" t="s">
        <v>234</v>
      </c>
      <c r="I791" s="4">
        <v>1119.74</v>
      </c>
      <c r="J791" s="4">
        <v>1</v>
      </c>
      <c r="K791" s="4" t="s">
        <v>289</v>
      </c>
    </row>
    <row r="792" spans="1:11" ht="15">
      <c r="A792" s="4">
        <v>292360</v>
      </c>
      <c r="B792" s="4" t="s">
        <v>314</v>
      </c>
      <c r="C792" s="5" t="s">
        <v>342</v>
      </c>
      <c r="D792" s="4" t="s">
        <v>373</v>
      </c>
      <c r="E792" s="4">
        <v>292360</v>
      </c>
      <c r="F792" s="4" t="s">
        <v>314</v>
      </c>
      <c r="G792" s="5" t="s">
        <v>165</v>
      </c>
      <c r="H792" s="4" t="s">
        <v>231</v>
      </c>
      <c r="I792" s="4">
        <v>4455.1</v>
      </c>
      <c r="J792" s="4">
        <v>5</v>
      </c>
      <c r="K792" s="4" t="s">
        <v>289</v>
      </c>
    </row>
    <row r="793" spans="1:11" ht="15">
      <c r="A793" s="4">
        <v>292360</v>
      </c>
      <c r="B793" s="4" t="s">
        <v>314</v>
      </c>
      <c r="C793" s="5" t="s">
        <v>342</v>
      </c>
      <c r="D793" s="4" t="s">
        <v>373</v>
      </c>
      <c r="E793" s="4">
        <v>292360</v>
      </c>
      <c r="F793" s="4" t="s">
        <v>314</v>
      </c>
      <c r="G793" s="5" t="s">
        <v>159</v>
      </c>
      <c r="H793" s="4" t="s">
        <v>225</v>
      </c>
      <c r="I793" s="4">
        <v>2609.94</v>
      </c>
      <c r="J793" s="4">
        <v>3</v>
      </c>
      <c r="K793" s="4" t="s">
        <v>289</v>
      </c>
    </row>
    <row r="794" spans="1:11" ht="15">
      <c r="A794" s="4">
        <v>292360</v>
      </c>
      <c r="B794" s="4" t="s">
        <v>314</v>
      </c>
      <c r="C794" s="5" t="s">
        <v>342</v>
      </c>
      <c r="D794" s="4" t="s">
        <v>373</v>
      </c>
      <c r="E794" s="4">
        <v>292360</v>
      </c>
      <c r="F794" s="4" t="s">
        <v>314</v>
      </c>
      <c r="G794" s="5" t="s">
        <v>209</v>
      </c>
      <c r="H794" s="4" t="s">
        <v>275</v>
      </c>
      <c r="I794" s="4">
        <v>6408.72</v>
      </c>
      <c r="J794" s="4">
        <v>2</v>
      </c>
      <c r="K794" s="4" t="s">
        <v>289</v>
      </c>
    </row>
    <row r="795" spans="1:11" ht="15">
      <c r="A795" s="4">
        <v>292360</v>
      </c>
      <c r="B795" s="4" t="s">
        <v>314</v>
      </c>
      <c r="C795" s="5" t="s">
        <v>342</v>
      </c>
      <c r="D795" s="4" t="s">
        <v>373</v>
      </c>
      <c r="E795" s="4">
        <v>292360</v>
      </c>
      <c r="F795" s="4" t="s">
        <v>314</v>
      </c>
      <c r="G795" s="5" t="s">
        <v>601</v>
      </c>
      <c r="H795" s="4" t="s">
        <v>616</v>
      </c>
      <c r="I795" s="4">
        <v>2752.8</v>
      </c>
      <c r="J795" s="4">
        <v>6</v>
      </c>
      <c r="K795" s="4" t="s">
        <v>289</v>
      </c>
    </row>
    <row r="796" spans="1:11" ht="15">
      <c r="A796" s="4">
        <v>292360</v>
      </c>
      <c r="B796" s="4" t="s">
        <v>314</v>
      </c>
      <c r="C796" s="5" t="s">
        <v>342</v>
      </c>
      <c r="D796" s="4" t="s">
        <v>373</v>
      </c>
      <c r="E796" s="4">
        <v>292360</v>
      </c>
      <c r="F796" s="4" t="s">
        <v>314</v>
      </c>
      <c r="G796" s="5" t="s">
        <v>182</v>
      </c>
      <c r="H796" s="4" t="s">
        <v>248</v>
      </c>
      <c r="I796" s="4">
        <v>2003.42</v>
      </c>
      <c r="J796" s="4">
        <v>1</v>
      </c>
      <c r="K796" s="4" t="s">
        <v>289</v>
      </c>
    </row>
    <row r="797" spans="1:11" ht="15">
      <c r="A797" s="4">
        <v>292360</v>
      </c>
      <c r="B797" s="4" t="s">
        <v>314</v>
      </c>
      <c r="C797" s="5" t="s">
        <v>342</v>
      </c>
      <c r="D797" s="4" t="s">
        <v>373</v>
      </c>
      <c r="E797" s="4">
        <v>292360</v>
      </c>
      <c r="F797" s="4" t="s">
        <v>314</v>
      </c>
      <c r="G797" s="5" t="s">
        <v>185</v>
      </c>
      <c r="H797" s="4" t="s">
        <v>251</v>
      </c>
      <c r="I797" s="4">
        <v>513.94</v>
      </c>
      <c r="J797" s="4">
        <v>1</v>
      </c>
      <c r="K797" s="4" t="s">
        <v>289</v>
      </c>
    </row>
    <row r="798" spans="1:11" ht="15">
      <c r="A798" s="4">
        <v>292360</v>
      </c>
      <c r="B798" s="4" t="s">
        <v>314</v>
      </c>
      <c r="C798" s="5" t="s">
        <v>342</v>
      </c>
      <c r="D798" s="4" t="s">
        <v>373</v>
      </c>
      <c r="E798" s="4">
        <v>292360</v>
      </c>
      <c r="F798" s="4" t="s">
        <v>314</v>
      </c>
      <c r="G798" s="5" t="s">
        <v>188</v>
      </c>
      <c r="H798" s="4" t="s">
        <v>254</v>
      </c>
      <c r="I798" s="4">
        <v>515.12</v>
      </c>
      <c r="J798" s="4">
        <v>1</v>
      </c>
      <c r="K798" s="4" t="s">
        <v>289</v>
      </c>
    </row>
    <row r="799" spans="1:11" ht="15">
      <c r="A799" s="4">
        <v>292360</v>
      </c>
      <c r="B799" s="4" t="s">
        <v>314</v>
      </c>
      <c r="C799" s="5" t="s">
        <v>342</v>
      </c>
      <c r="D799" s="4" t="s">
        <v>373</v>
      </c>
      <c r="E799" s="4">
        <v>292360</v>
      </c>
      <c r="F799" s="4" t="s">
        <v>314</v>
      </c>
      <c r="G799" s="5" t="s">
        <v>163</v>
      </c>
      <c r="H799" s="4" t="s">
        <v>229</v>
      </c>
      <c r="I799" s="4">
        <v>1752.96</v>
      </c>
      <c r="J799" s="4">
        <v>4</v>
      </c>
      <c r="K799" s="4" t="s">
        <v>289</v>
      </c>
    </row>
    <row r="800" spans="1:11" ht="15">
      <c r="A800" s="4">
        <v>292360</v>
      </c>
      <c r="B800" s="4" t="s">
        <v>314</v>
      </c>
      <c r="C800" s="5" t="s">
        <v>342</v>
      </c>
      <c r="D800" s="4" t="s">
        <v>373</v>
      </c>
      <c r="E800" s="4">
        <v>292360</v>
      </c>
      <c r="F800" s="4" t="s">
        <v>314</v>
      </c>
      <c r="G800" s="5" t="s">
        <v>161</v>
      </c>
      <c r="H800" s="4" t="s">
        <v>227</v>
      </c>
      <c r="I800" s="4">
        <v>3804.18</v>
      </c>
      <c r="J800" s="4">
        <v>3</v>
      </c>
      <c r="K800" s="4" t="s">
        <v>289</v>
      </c>
    </row>
    <row r="801" spans="1:11" ht="15">
      <c r="A801" s="4">
        <v>292360</v>
      </c>
      <c r="B801" s="4" t="s">
        <v>314</v>
      </c>
      <c r="C801" s="5" t="s">
        <v>342</v>
      </c>
      <c r="D801" s="4" t="s">
        <v>373</v>
      </c>
      <c r="E801" s="4">
        <v>292360</v>
      </c>
      <c r="F801" s="4" t="s">
        <v>314</v>
      </c>
      <c r="G801" s="5" t="s">
        <v>166</v>
      </c>
      <c r="H801" s="4" t="s">
        <v>232</v>
      </c>
      <c r="I801" s="4">
        <v>509.86</v>
      </c>
      <c r="J801" s="4">
        <v>1</v>
      </c>
      <c r="K801" s="4" t="s">
        <v>289</v>
      </c>
    </row>
    <row r="802" spans="1:11" ht="15">
      <c r="A802" s="4">
        <v>292360</v>
      </c>
      <c r="B802" s="4" t="s">
        <v>314</v>
      </c>
      <c r="C802" s="5" t="s">
        <v>342</v>
      </c>
      <c r="D802" s="4" t="s">
        <v>373</v>
      </c>
      <c r="E802" s="4">
        <v>292360</v>
      </c>
      <c r="F802" s="4" t="s">
        <v>314</v>
      </c>
      <c r="G802" s="5" t="s">
        <v>176</v>
      </c>
      <c r="H802" s="4" t="s">
        <v>242</v>
      </c>
      <c r="I802" s="4">
        <v>1889.72</v>
      </c>
      <c r="J802" s="4">
        <v>4</v>
      </c>
      <c r="K802" s="4" t="s">
        <v>289</v>
      </c>
    </row>
    <row r="803" spans="1:11" ht="15">
      <c r="A803" s="4">
        <v>292360</v>
      </c>
      <c r="B803" s="4" t="s">
        <v>314</v>
      </c>
      <c r="C803" s="5" t="s">
        <v>342</v>
      </c>
      <c r="D803" s="4" t="s">
        <v>373</v>
      </c>
      <c r="E803" s="4">
        <v>292360</v>
      </c>
      <c r="F803" s="4" t="s">
        <v>314</v>
      </c>
      <c r="G803" s="5" t="s">
        <v>591</v>
      </c>
      <c r="H803" s="4" t="s">
        <v>606</v>
      </c>
      <c r="I803" s="4">
        <v>224.68</v>
      </c>
      <c r="J803" s="4">
        <v>1</v>
      </c>
      <c r="K803" s="4" t="s">
        <v>289</v>
      </c>
    </row>
    <row r="804" spans="1:11" ht="15">
      <c r="A804" s="4">
        <v>292360</v>
      </c>
      <c r="B804" s="4" t="s">
        <v>314</v>
      </c>
      <c r="C804" s="5" t="s">
        <v>342</v>
      </c>
      <c r="D804" s="4" t="s">
        <v>373</v>
      </c>
      <c r="E804" s="4">
        <v>292670</v>
      </c>
      <c r="F804" s="4" t="s">
        <v>551</v>
      </c>
      <c r="G804" s="5" t="s">
        <v>160</v>
      </c>
      <c r="H804" s="4" t="s">
        <v>226</v>
      </c>
      <c r="I804" s="4">
        <v>4174.62</v>
      </c>
      <c r="J804" s="4">
        <v>3</v>
      </c>
      <c r="K804" s="4" t="s">
        <v>289</v>
      </c>
    </row>
    <row r="805" spans="1:11" ht="15">
      <c r="A805" s="4">
        <v>292360</v>
      </c>
      <c r="B805" s="4" t="s">
        <v>314</v>
      </c>
      <c r="C805" s="5" t="s">
        <v>342</v>
      </c>
      <c r="D805" s="4" t="s">
        <v>373</v>
      </c>
      <c r="E805" s="4">
        <v>292670</v>
      </c>
      <c r="F805" s="4" t="s">
        <v>551</v>
      </c>
      <c r="G805" s="5" t="s">
        <v>168</v>
      </c>
      <c r="H805" s="4" t="s">
        <v>234</v>
      </c>
      <c r="I805" s="4">
        <v>1119.74</v>
      </c>
      <c r="J805" s="4">
        <v>1</v>
      </c>
      <c r="K805" s="4" t="s">
        <v>289</v>
      </c>
    </row>
    <row r="806" spans="1:11" ht="15">
      <c r="A806" s="4">
        <v>292360</v>
      </c>
      <c r="B806" s="4" t="s">
        <v>314</v>
      </c>
      <c r="C806" s="5" t="s">
        <v>342</v>
      </c>
      <c r="D806" s="4" t="s">
        <v>373</v>
      </c>
      <c r="E806" s="4">
        <v>292670</v>
      </c>
      <c r="F806" s="4" t="s">
        <v>551</v>
      </c>
      <c r="G806" s="5" t="s">
        <v>165</v>
      </c>
      <c r="H806" s="4" t="s">
        <v>231</v>
      </c>
      <c r="I806" s="4">
        <v>2673.06</v>
      </c>
      <c r="J806" s="4">
        <v>3</v>
      </c>
      <c r="K806" s="4" t="s">
        <v>289</v>
      </c>
    </row>
    <row r="807" spans="1:11" ht="15">
      <c r="A807" s="4">
        <v>292360</v>
      </c>
      <c r="B807" s="4" t="s">
        <v>314</v>
      </c>
      <c r="C807" s="5" t="s">
        <v>342</v>
      </c>
      <c r="D807" s="4" t="s">
        <v>373</v>
      </c>
      <c r="E807" s="4">
        <v>292670</v>
      </c>
      <c r="F807" s="4" t="s">
        <v>551</v>
      </c>
      <c r="G807" s="5" t="s">
        <v>159</v>
      </c>
      <c r="H807" s="4" t="s">
        <v>225</v>
      </c>
      <c r="I807" s="4">
        <v>2609.94</v>
      </c>
      <c r="J807" s="4">
        <v>3</v>
      </c>
      <c r="K807" s="4" t="s">
        <v>289</v>
      </c>
    </row>
    <row r="808" spans="1:11" ht="15">
      <c r="A808" s="4">
        <v>292360</v>
      </c>
      <c r="B808" s="4" t="s">
        <v>314</v>
      </c>
      <c r="C808" s="5" t="s">
        <v>342</v>
      </c>
      <c r="D808" s="4" t="s">
        <v>373</v>
      </c>
      <c r="E808" s="4">
        <v>292670</v>
      </c>
      <c r="F808" s="4" t="s">
        <v>551</v>
      </c>
      <c r="G808" s="5" t="s">
        <v>179</v>
      </c>
      <c r="H808" s="4" t="s">
        <v>245</v>
      </c>
      <c r="I808" s="4">
        <v>1057.88</v>
      </c>
      <c r="J808" s="4">
        <v>1</v>
      </c>
      <c r="K808" s="4" t="s">
        <v>289</v>
      </c>
    </row>
    <row r="809" spans="1:11" ht="15">
      <c r="A809" s="4">
        <v>292360</v>
      </c>
      <c r="B809" s="4" t="s">
        <v>314</v>
      </c>
      <c r="C809" s="5" t="s">
        <v>342</v>
      </c>
      <c r="D809" s="4" t="s">
        <v>373</v>
      </c>
      <c r="E809" s="4">
        <v>292670</v>
      </c>
      <c r="F809" s="4" t="s">
        <v>551</v>
      </c>
      <c r="G809" s="5" t="s">
        <v>166</v>
      </c>
      <c r="H809" s="4" t="s">
        <v>232</v>
      </c>
      <c r="I809" s="4">
        <v>509.86</v>
      </c>
      <c r="J809" s="4">
        <v>1</v>
      </c>
      <c r="K809" s="4" t="s">
        <v>289</v>
      </c>
    </row>
    <row r="810" spans="1:11" ht="15">
      <c r="A810" s="4">
        <v>292360</v>
      </c>
      <c r="B810" s="4" t="s">
        <v>314</v>
      </c>
      <c r="C810" s="5" t="s">
        <v>342</v>
      </c>
      <c r="D810" s="4" t="s">
        <v>373</v>
      </c>
      <c r="E810" s="4">
        <v>292690</v>
      </c>
      <c r="F810" s="4" t="s">
        <v>552</v>
      </c>
      <c r="G810" s="5" t="s">
        <v>160</v>
      </c>
      <c r="H810" s="4" t="s">
        <v>226</v>
      </c>
      <c r="I810" s="4">
        <v>4174.62</v>
      </c>
      <c r="J810" s="4">
        <v>3</v>
      </c>
      <c r="K810" s="4" t="s">
        <v>289</v>
      </c>
    </row>
    <row r="811" spans="1:11" ht="15">
      <c r="A811" s="4">
        <v>292360</v>
      </c>
      <c r="B811" s="4" t="s">
        <v>314</v>
      </c>
      <c r="C811" s="5" t="s">
        <v>342</v>
      </c>
      <c r="D811" s="4" t="s">
        <v>373</v>
      </c>
      <c r="E811" s="4">
        <v>292690</v>
      </c>
      <c r="F811" s="4" t="s">
        <v>552</v>
      </c>
      <c r="G811" s="5" t="s">
        <v>165</v>
      </c>
      <c r="H811" s="4" t="s">
        <v>231</v>
      </c>
      <c r="I811" s="4">
        <v>2673.06</v>
      </c>
      <c r="J811" s="4">
        <v>3</v>
      </c>
      <c r="K811" s="4" t="s">
        <v>289</v>
      </c>
    </row>
    <row r="812" spans="1:11" ht="15">
      <c r="A812" s="4">
        <v>292360</v>
      </c>
      <c r="B812" s="4" t="s">
        <v>314</v>
      </c>
      <c r="C812" s="5" t="s">
        <v>342</v>
      </c>
      <c r="D812" s="4" t="s">
        <v>373</v>
      </c>
      <c r="E812" s="4">
        <v>292690</v>
      </c>
      <c r="F812" s="4" t="s">
        <v>552</v>
      </c>
      <c r="G812" s="5" t="s">
        <v>159</v>
      </c>
      <c r="H812" s="4" t="s">
        <v>225</v>
      </c>
      <c r="I812" s="4">
        <v>1739.96</v>
      </c>
      <c r="J812" s="4">
        <v>2</v>
      </c>
      <c r="K812" s="4" t="s">
        <v>289</v>
      </c>
    </row>
    <row r="813" spans="1:11" ht="15">
      <c r="A813" s="4">
        <v>292360</v>
      </c>
      <c r="B813" s="4" t="s">
        <v>314</v>
      </c>
      <c r="C813" s="5" t="s">
        <v>342</v>
      </c>
      <c r="D813" s="4" t="s">
        <v>373</v>
      </c>
      <c r="E813" s="4">
        <v>292690</v>
      </c>
      <c r="F813" s="4" t="s">
        <v>552</v>
      </c>
      <c r="G813" s="5" t="s">
        <v>185</v>
      </c>
      <c r="H813" s="4" t="s">
        <v>251</v>
      </c>
      <c r="I813" s="4">
        <v>1027.88</v>
      </c>
      <c r="J813" s="4">
        <v>2</v>
      </c>
      <c r="K813" s="4" t="s">
        <v>289</v>
      </c>
    </row>
    <row r="814" spans="1:11" ht="15">
      <c r="A814" s="4">
        <v>292360</v>
      </c>
      <c r="B814" s="4" t="s">
        <v>314</v>
      </c>
      <c r="C814" s="5" t="s">
        <v>342</v>
      </c>
      <c r="D814" s="4" t="s">
        <v>373</v>
      </c>
      <c r="E814" s="4">
        <v>292690</v>
      </c>
      <c r="F814" s="4" t="s">
        <v>552</v>
      </c>
      <c r="G814" s="5" t="s">
        <v>166</v>
      </c>
      <c r="H814" s="4" t="s">
        <v>232</v>
      </c>
      <c r="I814" s="4">
        <v>509.86</v>
      </c>
      <c r="J814" s="4">
        <v>1</v>
      </c>
      <c r="K814" s="4" t="s">
        <v>289</v>
      </c>
    </row>
    <row r="815" spans="1:11" ht="15">
      <c r="A815" s="4">
        <v>292360</v>
      </c>
      <c r="B815" s="4" t="s">
        <v>314</v>
      </c>
      <c r="C815" s="5" t="s">
        <v>342</v>
      </c>
      <c r="D815" s="4" t="s">
        <v>373</v>
      </c>
      <c r="E815" s="4">
        <v>293100</v>
      </c>
      <c r="F815" s="4" t="s">
        <v>553</v>
      </c>
      <c r="G815" s="5" t="s">
        <v>160</v>
      </c>
      <c r="H815" s="4" t="s">
        <v>226</v>
      </c>
      <c r="I815" s="4">
        <v>2783.08</v>
      </c>
      <c r="J815" s="4">
        <v>2</v>
      </c>
      <c r="K815" s="4" t="s">
        <v>289</v>
      </c>
    </row>
    <row r="816" spans="1:11" ht="15">
      <c r="A816" s="4">
        <v>292360</v>
      </c>
      <c r="B816" s="4" t="s">
        <v>314</v>
      </c>
      <c r="C816" s="5" t="s">
        <v>342</v>
      </c>
      <c r="D816" s="4" t="s">
        <v>373</v>
      </c>
      <c r="E816" s="4">
        <v>293100</v>
      </c>
      <c r="F816" s="4" t="s">
        <v>553</v>
      </c>
      <c r="G816" s="5" t="s">
        <v>165</v>
      </c>
      <c r="H816" s="4" t="s">
        <v>231</v>
      </c>
      <c r="I816" s="4">
        <v>2673.06</v>
      </c>
      <c r="J816" s="4">
        <v>3</v>
      </c>
      <c r="K816" s="4" t="s">
        <v>289</v>
      </c>
    </row>
    <row r="817" spans="1:11" ht="15">
      <c r="A817" s="4">
        <v>292360</v>
      </c>
      <c r="B817" s="4" t="s">
        <v>314</v>
      </c>
      <c r="C817" s="5" t="s">
        <v>342</v>
      </c>
      <c r="D817" s="4" t="s">
        <v>373</v>
      </c>
      <c r="E817" s="4">
        <v>293100</v>
      </c>
      <c r="F817" s="4" t="s">
        <v>553</v>
      </c>
      <c r="G817" s="5" t="s">
        <v>159</v>
      </c>
      <c r="H817" s="4" t="s">
        <v>225</v>
      </c>
      <c r="I817" s="4">
        <v>1739.96</v>
      </c>
      <c r="J817" s="4">
        <v>2</v>
      </c>
      <c r="K817" s="4" t="s">
        <v>289</v>
      </c>
    </row>
    <row r="818" spans="1:11" ht="15">
      <c r="A818" s="4">
        <v>292360</v>
      </c>
      <c r="B818" s="4" t="s">
        <v>314</v>
      </c>
      <c r="C818" s="5" t="s">
        <v>342</v>
      </c>
      <c r="D818" s="4" t="s">
        <v>373</v>
      </c>
      <c r="E818" s="4">
        <v>293100</v>
      </c>
      <c r="F818" s="4" t="s">
        <v>553</v>
      </c>
      <c r="G818" s="5" t="s">
        <v>163</v>
      </c>
      <c r="H818" s="4" t="s">
        <v>229</v>
      </c>
      <c r="I818" s="4">
        <v>876.48</v>
      </c>
      <c r="J818" s="4">
        <v>2</v>
      </c>
      <c r="K818" s="4" t="s">
        <v>289</v>
      </c>
    </row>
    <row r="819" spans="1:11" ht="15">
      <c r="A819" s="4">
        <v>292360</v>
      </c>
      <c r="B819" s="4" t="s">
        <v>314</v>
      </c>
      <c r="C819" s="5" t="s">
        <v>342</v>
      </c>
      <c r="D819" s="4" t="s">
        <v>373</v>
      </c>
      <c r="E819" s="4">
        <v>293100</v>
      </c>
      <c r="F819" s="4" t="s">
        <v>553</v>
      </c>
      <c r="G819" s="5" t="s">
        <v>179</v>
      </c>
      <c r="H819" s="4" t="s">
        <v>245</v>
      </c>
      <c r="I819" s="4">
        <v>1057.88</v>
      </c>
      <c r="J819" s="4">
        <v>1</v>
      </c>
      <c r="K819" s="4" t="s">
        <v>289</v>
      </c>
    </row>
    <row r="820" spans="1:11" ht="15">
      <c r="A820" s="4">
        <v>292600</v>
      </c>
      <c r="B820" s="4" t="s">
        <v>315</v>
      </c>
      <c r="C820" s="5" t="s">
        <v>343</v>
      </c>
      <c r="D820" s="4" t="s">
        <v>374</v>
      </c>
      <c r="E820" s="4">
        <v>292600</v>
      </c>
      <c r="F820" s="4" t="s">
        <v>315</v>
      </c>
      <c r="G820" s="5" t="s">
        <v>160</v>
      </c>
      <c r="H820" s="4" t="s">
        <v>226</v>
      </c>
      <c r="I820" s="4">
        <v>8349.24</v>
      </c>
      <c r="J820" s="4">
        <v>6</v>
      </c>
      <c r="K820" s="4" t="s">
        <v>289</v>
      </c>
    </row>
    <row r="821" spans="1:11" ht="15">
      <c r="A821" s="4">
        <v>292600</v>
      </c>
      <c r="B821" s="4" t="s">
        <v>315</v>
      </c>
      <c r="C821" s="5" t="s">
        <v>343</v>
      </c>
      <c r="D821" s="4" t="s">
        <v>374</v>
      </c>
      <c r="E821" s="4">
        <v>292600</v>
      </c>
      <c r="F821" s="4" t="s">
        <v>315</v>
      </c>
      <c r="G821" s="5" t="s">
        <v>165</v>
      </c>
      <c r="H821" s="4" t="s">
        <v>231</v>
      </c>
      <c r="I821" s="4">
        <v>4455.1</v>
      </c>
      <c r="J821" s="4">
        <v>5</v>
      </c>
      <c r="K821" s="4" t="s">
        <v>289</v>
      </c>
    </row>
    <row r="822" spans="1:11" ht="15">
      <c r="A822" s="4">
        <v>292600</v>
      </c>
      <c r="B822" s="4" t="s">
        <v>315</v>
      </c>
      <c r="C822" s="5" t="s">
        <v>343</v>
      </c>
      <c r="D822" s="4" t="s">
        <v>374</v>
      </c>
      <c r="E822" s="4">
        <v>292600</v>
      </c>
      <c r="F822" s="4" t="s">
        <v>315</v>
      </c>
      <c r="G822" s="5" t="s">
        <v>159</v>
      </c>
      <c r="H822" s="4" t="s">
        <v>225</v>
      </c>
      <c r="I822" s="4">
        <v>869.98</v>
      </c>
      <c r="J822" s="4">
        <v>1</v>
      </c>
      <c r="K822" s="4" t="s">
        <v>289</v>
      </c>
    </row>
    <row r="823" spans="1:11" ht="15">
      <c r="A823" s="4">
        <v>292600</v>
      </c>
      <c r="B823" s="4" t="s">
        <v>315</v>
      </c>
      <c r="C823" s="5" t="s">
        <v>343</v>
      </c>
      <c r="D823" s="4" t="s">
        <v>374</v>
      </c>
      <c r="E823" s="4">
        <v>292600</v>
      </c>
      <c r="F823" s="4" t="s">
        <v>315</v>
      </c>
      <c r="G823" s="5" t="s">
        <v>163</v>
      </c>
      <c r="H823" s="4" t="s">
        <v>229</v>
      </c>
      <c r="I823" s="4">
        <v>1752.96</v>
      </c>
      <c r="J823" s="4">
        <v>4</v>
      </c>
      <c r="K823" s="4" t="s">
        <v>289</v>
      </c>
    </row>
    <row r="824" spans="1:11" ht="15">
      <c r="A824" s="4">
        <v>292600</v>
      </c>
      <c r="B824" s="4" t="s">
        <v>315</v>
      </c>
      <c r="C824" s="5" t="s">
        <v>343</v>
      </c>
      <c r="D824" s="4" t="s">
        <v>374</v>
      </c>
      <c r="E824" s="4">
        <v>293200</v>
      </c>
      <c r="F824" s="4" t="s">
        <v>554</v>
      </c>
      <c r="G824" s="5" t="s">
        <v>160</v>
      </c>
      <c r="H824" s="4" t="s">
        <v>226</v>
      </c>
      <c r="I824" s="4">
        <v>8349.24</v>
      </c>
      <c r="J824" s="4">
        <v>6</v>
      </c>
      <c r="K824" s="4" t="s">
        <v>289</v>
      </c>
    </row>
    <row r="825" spans="1:11" ht="15">
      <c r="A825" s="4">
        <v>292600</v>
      </c>
      <c r="B825" s="4" t="s">
        <v>315</v>
      </c>
      <c r="C825" s="5" t="s">
        <v>343</v>
      </c>
      <c r="D825" s="4" t="s">
        <v>374</v>
      </c>
      <c r="E825" s="4">
        <v>293200</v>
      </c>
      <c r="F825" s="4" t="s">
        <v>554</v>
      </c>
      <c r="G825" s="5" t="s">
        <v>168</v>
      </c>
      <c r="H825" s="4" t="s">
        <v>234</v>
      </c>
      <c r="I825" s="4">
        <v>1119.74</v>
      </c>
      <c r="J825" s="4">
        <v>1</v>
      </c>
      <c r="K825" s="4" t="s">
        <v>289</v>
      </c>
    </row>
    <row r="826" spans="1:11" ht="15">
      <c r="A826" s="4">
        <v>292600</v>
      </c>
      <c r="B826" s="4" t="s">
        <v>315</v>
      </c>
      <c r="C826" s="5" t="s">
        <v>343</v>
      </c>
      <c r="D826" s="4" t="s">
        <v>374</v>
      </c>
      <c r="E826" s="4">
        <v>293200</v>
      </c>
      <c r="F826" s="4" t="s">
        <v>554</v>
      </c>
      <c r="G826" s="5" t="s">
        <v>165</v>
      </c>
      <c r="H826" s="4" t="s">
        <v>231</v>
      </c>
      <c r="I826" s="4">
        <v>891.02</v>
      </c>
      <c r="J826" s="4">
        <v>1</v>
      </c>
      <c r="K826" s="4" t="s">
        <v>289</v>
      </c>
    </row>
    <row r="827" spans="1:11" ht="15">
      <c r="A827" s="4">
        <v>292720</v>
      </c>
      <c r="B827" s="4" t="s">
        <v>316</v>
      </c>
      <c r="C827" s="5" t="s">
        <v>344</v>
      </c>
      <c r="D827" s="4" t="s">
        <v>375</v>
      </c>
      <c r="E827" s="4">
        <v>290380</v>
      </c>
      <c r="F827" s="4" t="s">
        <v>496</v>
      </c>
      <c r="G827" s="5" t="s">
        <v>165</v>
      </c>
      <c r="H827" s="4" t="s">
        <v>231</v>
      </c>
      <c r="I827" s="4">
        <v>891.02</v>
      </c>
      <c r="J827" s="4">
        <v>1</v>
      </c>
      <c r="K827" s="4" t="s">
        <v>289</v>
      </c>
    </row>
    <row r="828" spans="1:11" ht="15">
      <c r="A828" s="4">
        <v>292720</v>
      </c>
      <c r="B828" s="4" t="s">
        <v>316</v>
      </c>
      <c r="C828" s="5" t="s">
        <v>344</v>
      </c>
      <c r="D828" s="4" t="s">
        <v>375</v>
      </c>
      <c r="E828" s="4">
        <v>290620</v>
      </c>
      <c r="F828" s="4" t="s">
        <v>513</v>
      </c>
      <c r="G828" s="5" t="s">
        <v>168</v>
      </c>
      <c r="H828" s="4" t="s">
        <v>234</v>
      </c>
      <c r="I828" s="4">
        <v>1119.74</v>
      </c>
      <c r="J828" s="4">
        <v>1</v>
      </c>
      <c r="K828" s="4" t="s">
        <v>289</v>
      </c>
    </row>
    <row r="829" spans="1:11" ht="15">
      <c r="A829" s="4">
        <v>292720</v>
      </c>
      <c r="B829" s="4" t="s">
        <v>316</v>
      </c>
      <c r="C829" s="5" t="s">
        <v>344</v>
      </c>
      <c r="D829" s="4" t="s">
        <v>375</v>
      </c>
      <c r="E829" s="4">
        <v>290620</v>
      </c>
      <c r="F829" s="4" t="s">
        <v>513</v>
      </c>
      <c r="G829" s="5" t="s">
        <v>167</v>
      </c>
      <c r="H829" s="4" t="s">
        <v>233</v>
      </c>
      <c r="I829" s="4">
        <v>1079.84</v>
      </c>
      <c r="J829" s="4">
        <v>1</v>
      </c>
      <c r="K829" s="4" t="s">
        <v>289</v>
      </c>
    </row>
    <row r="830" spans="1:11" ht="15">
      <c r="A830" s="4">
        <v>292720</v>
      </c>
      <c r="B830" s="4" t="s">
        <v>316</v>
      </c>
      <c r="C830" s="5" t="s">
        <v>344</v>
      </c>
      <c r="D830" s="4" t="s">
        <v>375</v>
      </c>
      <c r="E830" s="4">
        <v>290620</v>
      </c>
      <c r="F830" s="4" t="s">
        <v>513</v>
      </c>
      <c r="G830" s="5" t="s">
        <v>159</v>
      </c>
      <c r="H830" s="4" t="s">
        <v>225</v>
      </c>
      <c r="I830" s="4">
        <v>869.98</v>
      </c>
      <c r="J830" s="4">
        <v>1</v>
      </c>
      <c r="K830" s="4" t="s">
        <v>289</v>
      </c>
    </row>
    <row r="831" spans="1:11" ht="15">
      <c r="A831" s="4">
        <v>292720</v>
      </c>
      <c r="B831" s="4" t="s">
        <v>316</v>
      </c>
      <c r="C831" s="5" t="s">
        <v>344</v>
      </c>
      <c r="D831" s="4" t="s">
        <v>375</v>
      </c>
      <c r="E831" s="4">
        <v>291260</v>
      </c>
      <c r="F831" s="4" t="s">
        <v>499</v>
      </c>
      <c r="G831" s="5" t="s">
        <v>159</v>
      </c>
      <c r="H831" s="4" t="s">
        <v>225</v>
      </c>
      <c r="I831" s="4">
        <v>1739.96</v>
      </c>
      <c r="J831" s="4">
        <v>2</v>
      </c>
      <c r="K831" s="4" t="s">
        <v>289</v>
      </c>
    </row>
    <row r="832" spans="1:11" ht="15">
      <c r="A832" s="4">
        <v>292720</v>
      </c>
      <c r="B832" s="4" t="s">
        <v>316</v>
      </c>
      <c r="C832" s="5" t="s">
        <v>344</v>
      </c>
      <c r="D832" s="4" t="s">
        <v>375</v>
      </c>
      <c r="E832" s="4">
        <v>291835</v>
      </c>
      <c r="F832" s="4" t="s">
        <v>121</v>
      </c>
      <c r="G832" s="5" t="s">
        <v>160</v>
      </c>
      <c r="H832" s="4" t="s">
        <v>226</v>
      </c>
      <c r="I832" s="4">
        <v>4174.62</v>
      </c>
      <c r="J832" s="4">
        <v>3</v>
      </c>
      <c r="K832" s="4" t="s">
        <v>289</v>
      </c>
    </row>
    <row r="833" spans="1:11" ht="15">
      <c r="A833" s="4">
        <v>292720</v>
      </c>
      <c r="B833" s="4" t="s">
        <v>316</v>
      </c>
      <c r="C833" s="5" t="s">
        <v>344</v>
      </c>
      <c r="D833" s="4" t="s">
        <v>375</v>
      </c>
      <c r="E833" s="4">
        <v>292720</v>
      </c>
      <c r="F833" s="4" t="s">
        <v>316</v>
      </c>
      <c r="G833" s="5" t="s">
        <v>164</v>
      </c>
      <c r="H833" s="4" t="s">
        <v>230</v>
      </c>
      <c r="I833" s="4">
        <v>1263.76</v>
      </c>
      <c r="J833" s="4">
        <v>2</v>
      </c>
      <c r="K833" s="4" t="s">
        <v>289</v>
      </c>
    </row>
    <row r="834" spans="1:11" ht="15">
      <c r="A834" s="4">
        <v>292720</v>
      </c>
      <c r="B834" s="4" t="s">
        <v>316</v>
      </c>
      <c r="C834" s="5" t="s">
        <v>344</v>
      </c>
      <c r="D834" s="4" t="s">
        <v>375</v>
      </c>
      <c r="E834" s="4">
        <v>292720</v>
      </c>
      <c r="F834" s="4" t="s">
        <v>316</v>
      </c>
      <c r="G834" s="5" t="s">
        <v>159</v>
      </c>
      <c r="H834" s="4" t="s">
        <v>225</v>
      </c>
      <c r="I834" s="4">
        <v>2609.94</v>
      </c>
      <c r="J834" s="4">
        <v>3</v>
      </c>
      <c r="K834" s="4" t="s">
        <v>289</v>
      </c>
    </row>
    <row r="835" spans="1:11" ht="15">
      <c r="A835" s="4">
        <v>292720</v>
      </c>
      <c r="B835" s="4" t="s">
        <v>316</v>
      </c>
      <c r="C835" s="5" t="s">
        <v>344</v>
      </c>
      <c r="D835" s="4" t="s">
        <v>375</v>
      </c>
      <c r="E835" s="4">
        <v>292720</v>
      </c>
      <c r="F835" s="4" t="s">
        <v>316</v>
      </c>
      <c r="G835" s="5" t="s">
        <v>182</v>
      </c>
      <c r="H835" s="4" t="s">
        <v>248</v>
      </c>
      <c r="I835" s="4">
        <v>2003.42</v>
      </c>
      <c r="J835" s="4">
        <v>1</v>
      </c>
      <c r="K835" s="4" t="s">
        <v>289</v>
      </c>
    </row>
    <row r="836" spans="1:11" ht="15">
      <c r="A836" s="4">
        <v>292720</v>
      </c>
      <c r="B836" s="4" t="s">
        <v>316</v>
      </c>
      <c r="C836" s="5" t="s">
        <v>344</v>
      </c>
      <c r="D836" s="4" t="s">
        <v>375</v>
      </c>
      <c r="E836" s="4">
        <v>292720</v>
      </c>
      <c r="F836" s="4" t="s">
        <v>316</v>
      </c>
      <c r="G836" s="5" t="s">
        <v>161</v>
      </c>
      <c r="H836" s="4" t="s">
        <v>227</v>
      </c>
      <c r="I836" s="4">
        <v>1268.06</v>
      </c>
      <c r="J836" s="4">
        <v>1</v>
      </c>
      <c r="K836" s="4" t="s">
        <v>289</v>
      </c>
    </row>
    <row r="837" spans="1:11" ht="15">
      <c r="A837" s="4">
        <v>292720</v>
      </c>
      <c r="B837" s="4" t="s">
        <v>316</v>
      </c>
      <c r="C837" s="5" t="s">
        <v>344</v>
      </c>
      <c r="D837" s="4" t="s">
        <v>375</v>
      </c>
      <c r="E837" s="4">
        <v>293340</v>
      </c>
      <c r="F837" s="4" t="s">
        <v>555</v>
      </c>
      <c r="G837" s="5" t="s">
        <v>160</v>
      </c>
      <c r="H837" s="4" t="s">
        <v>226</v>
      </c>
      <c r="I837" s="4">
        <v>1391.54</v>
      </c>
      <c r="J837" s="4">
        <v>1</v>
      </c>
      <c r="K837" s="4" t="s">
        <v>289</v>
      </c>
    </row>
    <row r="838" spans="1:11" ht="15">
      <c r="A838" s="4">
        <v>292740</v>
      </c>
      <c r="B838" s="4" t="s">
        <v>44</v>
      </c>
      <c r="C838" s="5" t="s">
        <v>345</v>
      </c>
      <c r="D838" s="4" t="s">
        <v>376</v>
      </c>
      <c r="E838" s="4">
        <v>290070</v>
      </c>
      <c r="F838" s="4" t="s">
        <v>391</v>
      </c>
      <c r="G838" s="5" t="s">
        <v>222</v>
      </c>
      <c r="H838" s="4" t="s">
        <v>288</v>
      </c>
      <c r="I838" s="4">
        <v>5710.28</v>
      </c>
      <c r="J838" s="4">
        <v>1</v>
      </c>
      <c r="K838" s="4" t="s">
        <v>289</v>
      </c>
    </row>
    <row r="839" spans="1:11" ht="15">
      <c r="A839" s="4">
        <v>292740</v>
      </c>
      <c r="B839" s="4" t="s">
        <v>44</v>
      </c>
      <c r="C839" s="5" t="s">
        <v>345</v>
      </c>
      <c r="D839" s="4" t="s">
        <v>376</v>
      </c>
      <c r="E839" s="4">
        <v>290150</v>
      </c>
      <c r="F839" s="4" t="s">
        <v>444</v>
      </c>
      <c r="G839" s="5" t="s">
        <v>222</v>
      </c>
      <c r="H839" s="4" t="s">
        <v>288</v>
      </c>
      <c r="I839" s="4">
        <v>5710.28</v>
      </c>
      <c r="J839" s="4">
        <v>1</v>
      </c>
      <c r="K839" s="4" t="s">
        <v>289</v>
      </c>
    </row>
    <row r="840" spans="1:11" ht="15">
      <c r="A840" s="4">
        <v>292740</v>
      </c>
      <c r="B840" s="4" t="s">
        <v>44</v>
      </c>
      <c r="C840" s="5" t="s">
        <v>345</v>
      </c>
      <c r="D840" s="4" t="s">
        <v>376</v>
      </c>
      <c r="E840" s="4">
        <v>290570</v>
      </c>
      <c r="F840" s="4" t="s">
        <v>453</v>
      </c>
      <c r="G840" s="5" t="s">
        <v>222</v>
      </c>
      <c r="H840" s="4" t="s">
        <v>288</v>
      </c>
      <c r="I840" s="4">
        <v>11420.56</v>
      </c>
      <c r="J840" s="4">
        <v>2</v>
      </c>
      <c r="K840" s="4" t="s">
        <v>289</v>
      </c>
    </row>
    <row r="841" spans="1:11" ht="15">
      <c r="A841" s="4">
        <v>292740</v>
      </c>
      <c r="B841" s="4" t="s">
        <v>44</v>
      </c>
      <c r="C841" s="5" t="s">
        <v>345</v>
      </c>
      <c r="D841" s="4" t="s">
        <v>376</v>
      </c>
      <c r="E841" s="4">
        <v>290570</v>
      </c>
      <c r="F841" s="4" t="s">
        <v>453</v>
      </c>
      <c r="G841" s="5" t="s">
        <v>602</v>
      </c>
      <c r="H841" s="4" t="s">
        <v>617</v>
      </c>
      <c r="I841" s="4">
        <v>360</v>
      </c>
      <c r="J841" s="4">
        <v>1</v>
      </c>
      <c r="K841" s="4" t="s">
        <v>290</v>
      </c>
    </row>
    <row r="842" spans="1:11" ht="15">
      <c r="A842" s="4">
        <v>292740</v>
      </c>
      <c r="B842" s="4" t="s">
        <v>44</v>
      </c>
      <c r="C842" s="5" t="s">
        <v>345</v>
      </c>
      <c r="D842" s="4" t="s">
        <v>376</v>
      </c>
      <c r="E842" s="4">
        <v>290570</v>
      </c>
      <c r="F842" s="4" t="s">
        <v>453</v>
      </c>
      <c r="G842" s="5" t="s">
        <v>200</v>
      </c>
      <c r="H842" s="4" t="s">
        <v>266</v>
      </c>
      <c r="I842" s="4">
        <v>643</v>
      </c>
      <c r="J842" s="4">
        <v>1</v>
      </c>
      <c r="K842" s="4" t="s">
        <v>289</v>
      </c>
    </row>
    <row r="843" spans="1:11" ht="15">
      <c r="A843" s="4">
        <v>292740</v>
      </c>
      <c r="B843" s="4" t="s">
        <v>44</v>
      </c>
      <c r="C843" s="5" t="s">
        <v>345</v>
      </c>
      <c r="D843" s="4" t="s">
        <v>376</v>
      </c>
      <c r="E843" s="4">
        <v>290800</v>
      </c>
      <c r="F843" s="4" t="s">
        <v>422</v>
      </c>
      <c r="G843" s="5" t="s">
        <v>222</v>
      </c>
      <c r="H843" s="4" t="s">
        <v>288</v>
      </c>
      <c r="I843" s="4">
        <v>5710.28</v>
      </c>
      <c r="J843" s="4">
        <v>1</v>
      </c>
      <c r="K843" s="4" t="s">
        <v>289</v>
      </c>
    </row>
    <row r="844" spans="1:11" ht="15">
      <c r="A844" s="4">
        <v>292740</v>
      </c>
      <c r="B844" s="4" t="s">
        <v>44</v>
      </c>
      <c r="C844" s="5" t="s">
        <v>345</v>
      </c>
      <c r="D844" s="4" t="s">
        <v>376</v>
      </c>
      <c r="E844" s="4">
        <v>290800</v>
      </c>
      <c r="F844" s="4" t="s">
        <v>422</v>
      </c>
      <c r="G844" s="5" t="s">
        <v>200</v>
      </c>
      <c r="H844" s="4" t="s">
        <v>266</v>
      </c>
      <c r="I844" s="4">
        <v>643</v>
      </c>
      <c r="J844" s="4">
        <v>1</v>
      </c>
      <c r="K844" s="4" t="s">
        <v>289</v>
      </c>
    </row>
    <row r="845" spans="1:11" ht="15">
      <c r="A845" s="4">
        <v>292740</v>
      </c>
      <c r="B845" s="4" t="s">
        <v>44</v>
      </c>
      <c r="C845" s="5" t="s">
        <v>345</v>
      </c>
      <c r="D845" s="4" t="s">
        <v>376</v>
      </c>
      <c r="E845" s="4">
        <v>290840</v>
      </c>
      <c r="F845" s="4" t="s">
        <v>302</v>
      </c>
      <c r="G845" s="5" t="s">
        <v>602</v>
      </c>
      <c r="H845" s="4" t="s">
        <v>617</v>
      </c>
      <c r="I845" s="4">
        <v>360</v>
      </c>
      <c r="J845" s="4">
        <v>1</v>
      </c>
      <c r="K845" s="4" t="s">
        <v>290</v>
      </c>
    </row>
    <row r="846" spans="1:11" ht="15">
      <c r="A846" s="4">
        <v>292740</v>
      </c>
      <c r="B846" s="4" t="s">
        <v>44</v>
      </c>
      <c r="C846" s="5" t="s">
        <v>345</v>
      </c>
      <c r="D846" s="4" t="s">
        <v>376</v>
      </c>
      <c r="E846" s="4">
        <v>291050</v>
      </c>
      <c r="F846" s="4" t="s">
        <v>467</v>
      </c>
      <c r="G846" s="5" t="s">
        <v>222</v>
      </c>
      <c r="H846" s="4" t="s">
        <v>288</v>
      </c>
      <c r="I846" s="4">
        <v>5710.28</v>
      </c>
      <c r="J846" s="4">
        <v>1</v>
      </c>
      <c r="K846" s="4" t="s">
        <v>289</v>
      </c>
    </row>
    <row r="847" spans="1:11" ht="15">
      <c r="A847" s="4">
        <v>292740</v>
      </c>
      <c r="B847" s="4" t="s">
        <v>44</v>
      </c>
      <c r="C847" s="5" t="s">
        <v>345</v>
      </c>
      <c r="D847" s="4" t="s">
        <v>376</v>
      </c>
      <c r="E847" s="4">
        <v>291050</v>
      </c>
      <c r="F847" s="4" t="s">
        <v>467</v>
      </c>
      <c r="G847" s="5" t="s">
        <v>602</v>
      </c>
      <c r="H847" s="4" t="s">
        <v>617</v>
      </c>
      <c r="I847" s="4">
        <v>360</v>
      </c>
      <c r="J847" s="4">
        <v>1</v>
      </c>
      <c r="K847" s="4" t="s">
        <v>290</v>
      </c>
    </row>
    <row r="848" spans="1:11" ht="15">
      <c r="A848" s="4">
        <v>292740</v>
      </c>
      <c r="B848" s="4" t="s">
        <v>44</v>
      </c>
      <c r="C848" s="5" t="s">
        <v>345</v>
      </c>
      <c r="D848" s="4" t="s">
        <v>376</v>
      </c>
      <c r="E848" s="4">
        <v>291050</v>
      </c>
      <c r="F848" s="4" t="s">
        <v>467</v>
      </c>
      <c r="G848" s="5" t="s">
        <v>200</v>
      </c>
      <c r="H848" s="4" t="s">
        <v>266</v>
      </c>
      <c r="I848" s="4">
        <v>643</v>
      </c>
      <c r="J848" s="4">
        <v>1</v>
      </c>
      <c r="K848" s="4" t="s">
        <v>289</v>
      </c>
    </row>
    <row r="849" spans="1:11" ht="15">
      <c r="A849" s="4">
        <v>292740</v>
      </c>
      <c r="B849" s="4" t="s">
        <v>44</v>
      </c>
      <c r="C849" s="5" t="s">
        <v>345</v>
      </c>
      <c r="D849" s="4" t="s">
        <v>376</v>
      </c>
      <c r="E849" s="4">
        <v>291072</v>
      </c>
      <c r="F849" s="4" t="s">
        <v>30</v>
      </c>
      <c r="G849" s="5" t="s">
        <v>222</v>
      </c>
      <c r="H849" s="4" t="s">
        <v>288</v>
      </c>
      <c r="I849" s="4">
        <v>11420.56</v>
      </c>
      <c r="J849" s="4">
        <v>2</v>
      </c>
      <c r="K849" s="4" t="s">
        <v>289</v>
      </c>
    </row>
    <row r="850" spans="1:11" ht="15">
      <c r="A850" s="4">
        <v>292740</v>
      </c>
      <c r="B850" s="4" t="s">
        <v>44</v>
      </c>
      <c r="C850" s="5" t="s">
        <v>345</v>
      </c>
      <c r="D850" s="4" t="s">
        <v>376</v>
      </c>
      <c r="E850" s="4">
        <v>291072</v>
      </c>
      <c r="F850" s="4" t="s">
        <v>30</v>
      </c>
      <c r="G850" s="5" t="s">
        <v>200</v>
      </c>
      <c r="H850" s="4" t="s">
        <v>266</v>
      </c>
      <c r="I850" s="4">
        <v>643</v>
      </c>
      <c r="J850" s="4">
        <v>1</v>
      </c>
      <c r="K850" s="4" t="s">
        <v>289</v>
      </c>
    </row>
    <row r="851" spans="1:11" ht="15">
      <c r="A851" s="4">
        <v>292740</v>
      </c>
      <c r="B851" s="4" t="s">
        <v>44</v>
      </c>
      <c r="C851" s="5" t="s">
        <v>345</v>
      </c>
      <c r="D851" s="4" t="s">
        <v>376</v>
      </c>
      <c r="E851" s="4">
        <v>291170</v>
      </c>
      <c r="F851" s="4" t="s">
        <v>556</v>
      </c>
      <c r="G851" s="5" t="s">
        <v>222</v>
      </c>
      <c r="H851" s="4" t="s">
        <v>288</v>
      </c>
      <c r="I851" s="4">
        <v>5710.28</v>
      </c>
      <c r="J851" s="4">
        <v>1</v>
      </c>
      <c r="K851" s="4" t="s">
        <v>289</v>
      </c>
    </row>
    <row r="852" spans="1:11" ht="15">
      <c r="A852" s="4">
        <v>292740</v>
      </c>
      <c r="B852" s="4" t="s">
        <v>44</v>
      </c>
      <c r="C852" s="5" t="s">
        <v>345</v>
      </c>
      <c r="D852" s="4" t="s">
        <v>376</v>
      </c>
      <c r="E852" s="4">
        <v>291390</v>
      </c>
      <c r="F852" s="4" t="s">
        <v>557</v>
      </c>
      <c r="G852" s="5" t="s">
        <v>222</v>
      </c>
      <c r="H852" s="4" t="s">
        <v>288</v>
      </c>
      <c r="I852" s="4">
        <v>5710.28</v>
      </c>
      <c r="J852" s="4">
        <v>1</v>
      </c>
      <c r="K852" s="4" t="s">
        <v>289</v>
      </c>
    </row>
    <row r="853" spans="1:11" ht="15">
      <c r="A853" s="4">
        <v>292740</v>
      </c>
      <c r="B853" s="4" t="s">
        <v>44</v>
      </c>
      <c r="C853" s="5" t="s">
        <v>345</v>
      </c>
      <c r="D853" s="4" t="s">
        <v>376</v>
      </c>
      <c r="E853" s="4">
        <v>291390</v>
      </c>
      <c r="F853" s="4" t="s">
        <v>557</v>
      </c>
      <c r="G853" s="5" t="s">
        <v>200</v>
      </c>
      <c r="H853" s="4" t="s">
        <v>266</v>
      </c>
      <c r="I853" s="4">
        <v>643</v>
      </c>
      <c r="J853" s="4">
        <v>1</v>
      </c>
      <c r="K853" s="4" t="s">
        <v>289</v>
      </c>
    </row>
    <row r="854" spans="1:11" ht="15">
      <c r="A854" s="4">
        <v>292740</v>
      </c>
      <c r="B854" s="4" t="s">
        <v>44</v>
      </c>
      <c r="C854" s="5" t="s">
        <v>345</v>
      </c>
      <c r="D854" s="4" t="s">
        <v>376</v>
      </c>
      <c r="E854" s="4">
        <v>291520</v>
      </c>
      <c r="F854" s="4" t="s">
        <v>558</v>
      </c>
      <c r="G854" s="5" t="s">
        <v>222</v>
      </c>
      <c r="H854" s="4" t="s">
        <v>288</v>
      </c>
      <c r="I854" s="4">
        <v>5710.28</v>
      </c>
      <c r="J854" s="4">
        <v>1</v>
      </c>
      <c r="K854" s="4" t="s">
        <v>289</v>
      </c>
    </row>
    <row r="855" spans="1:11" ht="15">
      <c r="A855" s="4">
        <v>292740</v>
      </c>
      <c r="B855" s="4" t="s">
        <v>44</v>
      </c>
      <c r="C855" s="5" t="s">
        <v>345</v>
      </c>
      <c r="D855" s="4" t="s">
        <v>376</v>
      </c>
      <c r="E855" s="4">
        <v>291520</v>
      </c>
      <c r="F855" s="4" t="s">
        <v>558</v>
      </c>
      <c r="G855" s="5" t="s">
        <v>200</v>
      </c>
      <c r="H855" s="4" t="s">
        <v>266</v>
      </c>
      <c r="I855" s="4">
        <v>643</v>
      </c>
      <c r="J855" s="4">
        <v>1</v>
      </c>
      <c r="K855" s="4" t="s">
        <v>289</v>
      </c>
    </row>
    <row r="856" spans="1:11" ht="15">
      <c r="A856" s="4">
        <v>292740</v>
      </c>
      <c r="B856" s="4" t="s">
        <v>44</v>
      </c>
      <c r="C856" s="5" t="s">
        <v>345</v>
      </c>
      <c r="D856" s="4" t="s">
        <v>376</v>
      </c>
      <c r="E856" s="4">
        <v>291570</v>
      </c>
      <c r="F856" s="4" t="s">
        <v>559</v>
      </c>
      <c r="G856" s="5" t="s">
        <v>603</v>
      </c>
      <c r="H856" s="4" t="s">
        <v>618</v>
      </c>
      <c r="I856" s="4">
        <v>3239.34</v>
      </c>
      <c r="J856" s="4">
        <v>1</v>
      </c>
      <c r="K856" s="4" t="s">
        <v>289</v>
      </c>
    </row>
    <row r="857" spans="1:11" ht="15">
      <c r="A857" s="4">
        <v>292740</v>
      </c>
      <c r="B857" s="4" t="s">
        <v>44</v>
      </c>
      <c r="C857" s="5" t="s">
        <v>345</v>
      </c>
      <c r="D857" s="4" t="s">
        <v>376</v>
      </c>
      <c r="E857" s="4">
        <v>291570</v>
      </c>
      <c r="F857" s="4" t="s">
        <v>559</v>
      </c>
      <c r="G857" s="5" t="s">
        <v>200</v>
      </c>
      <c r="H857" s="4" t="s">
        <v>266</v>
      </c>
      <c r="I857" s="4">
        <v>643</v>
      </c>
      <c r="J857" s="4">
        <v>1</v>
      </c>
      <c r="K857" s="4" t="s">
        <v>289</v>
      </c>
    </row>
    <row r="858" spans="1:11" ht="15">
      <c r="A858" s="4">
        <v>292740</v>
      </c>
      <c r="B858" s="4" t="s">
        <v>44</v>
      </c>
      <c r="C858" s="5" t="s">
        <v>345</v>
      </c>
      <c r="D858" s="4" t="s">
        <v>376</v>
      </c>
      <c r="E858" s="4">
        <v>291840</v>
      </c>
      <c r="F858" s="4" t="s">
        <v>560</v>
      </c>
      <c r="G858" s="5" t="s">
        <v>222</v>
      </c>
      <c r="H858" s="4" t="s">
        <v>288</v>
      </c>
      <c r="I858" s="4">
        <v>5710.28</v>
      </c>
      <c r="J858" s="4">
        <v>1</v>
      </c>
      <c r="K858" s="4" t="s">
        <v>289</v>
      </c>
    </row>
    <row r="859" spans="1:11" ht="15">
      <c r="A859" s="4">
        <v>292740</v>
      </c>
      <c r="B859" s="4" t="s">
        <v>44</v>
      </c>
      <c r="C859" s="5" t="s">
        <v>345</v>
      </c>
      <c r="D859" s="4" t="s">
        <v>376</v>
      </c>
      <c r="E859" s="4">
        <v>291840</v>
      </c>
      <c r="F859" s="4" t="s">
        <v>560</v>
      </c>
      <c r="G859" s="5" t="s">
        <v>602</v>
      </c>
      <c r="H859" s="4" t="s">
        <v>617</v>
      </c>
      <c r="I859" s="4">
        <v>360</v>
      </c>
      <c r="J859" s="4">
        <v>1</v>
      </c>
      <c r="K859" s="4" t="s">
        <v>290</v>
      </c>
    </row>
    <row r="860" spans="1:11" ht="15">
      <c r="A860" s="4">
        <v>292740</v>
      </c>
      <c r="B860" s="4" t="s">
        <v>44</v>
      </c>
      <c r="C860" s="5" t="s">
        <v>345</v>
      </c>
      <c r="D860" s="4" t="s">
        <v>376</v>
      </c>
      <c r="E860" s="4">
        <v>291840</v>
      </c>
      <c r="F860" s="4" t="s">
        <v>560</v>
      </c>
      <c r="G860" s="5" t="s">
        <v>200</v>
      </c>
      <c r="H860" s="4" t="s">
        <v>266</v>
      </c>
      <c r="I860" s="4">
        <v>643</v>
      </c>
      <c r="J860" s="4">
        <v>1</v>
      </c>
      <c r="K860" s="4" t="s">
        <v>289</v>
      </c>
    </row>
    <row r="861" spans="1:11" ht="15">
      <c r="A861" s="4">
        <v>292740</v>
      </c>
      <c r="B861" s="4" t="s">
        <v>44</v>
      </c>
      <c r="C861" s="5" t="s">
        <v>345</v>
      </c>
      <c r="D861" s="4" t="s">
        <v>376</v>
      </c>
      <c r="E861" s="4">
        <v>291870</v>
      </c>
      <c r="F861" s="4" t="s">
        <v>561</v>
      </c>
      <c r="G861" s="5" t="s">
        <v>604</v>
      </c>
      <c r="H861" s="4" t="s">
        <v>619</v>
      </c>
      <c r="I861" s="4">
        <v>5080.28</v>
      </c>
      <c r="J861" s="4">
        <v>1</v>
      </c>
      <c r="K861" s="4" t="s">
        <v>289</v>
      </c>
    </row>
    <row r="862" spans="1:11" ht="15">
      <c r="A862" s="4">
        <v>292740</v>
      </c>
      <c r="B862" s="4" t="s">
        <v>44</v>
      </c>
      <c r="C862" s="5" t="s">
        <v>345</v>
      </c>
      <c r="D862" s="4" t="s">
        <v>376</v>
      </c>
      <c r="E862" s="4">
        <v>291955</v>
      </c>
      <c r="F862" s="4" t="s">
        <v>38</v>
      </c>
      <c r="G862" s="5" t="s">
        <v>222</v>
      </c>
      <c r="H862" s="4" t="s">
        <v>288</v>
      </c>
      <c r="I862" s="4">
        <v>5710.28</v>
      </c>
      <c r="J862" s="4">
        <v>1</v>
      </c>
      <c r="K862" s="4" t="s">
        <v>289</v>
      </c>
    </row>
    <row r="863" spans="1:11" ht="15">
      <c r="A863" s="4">
        <v>292740</v>
      </c>
      <c r="B863" s="4" t="s">
        <v>44</v>
      </c>
      <c r="C863" s="5" t="s">
        <v>345</v>
      </c>
      <c r="D863" s="4" t="s">
        <v>376</v>
      </c>
      <c r="E863" s="4">
        <v>291955</v>
      </c>
      <c r="F863" s="4" t="s">
        <v>38</v>
      </c>
      <c r="G863" s="5" t="s">
        <v>200</v>
      </c>
      <c r="H863" s="4" t="s">
        <v>266</v>
      </c>
      <c r="I863" s="4">
        <v>643</v>
      </c>
      <c r="J863" s="4">
        <v>1</v>
      </c>
      <c r="K863" s="4" t="s">
        <v>289</v>
      </c>
    </row>
    <row r="864" spans="1:11" ht="15">
      <c r="A864" s="4">
        <v>292740</v>
      </c>
      <c r="B864" s="4" t="s">
        <v>44</v>
      </c>
      <c r="C864" s="5" t="s">
        <v>345</v>
      </c>
      <c r="D864" s="4" t="s">
        <v>376</v>
      </c>
      <c r="E864" s="4">
        <v>291980</v>
      </c>
      <c r="F864" s="4" t="s">
        <v>562</v>
      </c>
      <c r="G864" s="5" t="s">
        <v>603</v>
      </c>
      <c r="H864" s="4" t="s">
        <v>618</v>
      </c>
      <c r="I864" s="4">
        <v>3239.34</v>
      </c>
      <c r="J864" s="4">
        <v>1</v>
      </c>
      <c r="K864" s="4" t="s">
        <v>289</v>
      </c>
    </row>
    <row r="865" spans="1:11" ht="15">
      <c r="A865" s="4">
        <v>292740</v>
      </c>
      <c r="B865" s="4" t="s">
        <v>44</v>
      </c>
      <c r="C865" s="5" t="s">
        <v>345</v>
      </c>
      <c r="D865" s="4" t="s">
        <v>376</v>
      </c>
      <c r="E865" s="4">
        <v>292400</v>
      </c>
      <c r="F865" s="4" t="s">
        <v>41</v>
      </c>
      <c r="G865" s="5" t="s">
        <v>602</v>
      </c>
      <c r="H865" s="4" t="s">
        <v>617</v>
      </c>
      <c r="I865" s="4">
        <v>720</v>
      </c>
      <c r="J865" s="4">
        <v>2</v>
      </c>
      <c r="K865" s="4" t="s">
        <v>290</v>
      </c>
    </row>
    <row r="866" spans="1:11" ht="15">
      <c r="A866" s="4">
        <v>292740</v>
      </c>
      <c r="B866" s="4" t="s">
        <v>44</v>
      </c>
      <c r="C866" s="5" t="s">
        <v>345</v>
      </c>
      <c r="D866" s="4" t="s">
        <v>376</v>
      </c>
      <c r="E866" s="4">
        <v>292560</v>
      </c>
      <c r="F866" s="4" t="s">
        <v>526</v>
      </c>
      <c r="G866" s="5" t="s">
        <v>603</v>
      </c>
      <c r="H866" s="4" t="s">
        <v>618</v>
      </c>
      <c r="I866" s="4">
        <v>3239.34</v>
      </c>
      <c r="J866" s="4">
        <v>1</v>
      </c>
      <c r="K866" s="4" t="s">
        <v>289</v>
      </c>
    </row>
    <row r="867" spans="1:11" ht="15">
      <c r="A867" s="4">
        <v>292740</v>
      </c>
      <c r="B867" s="4" t="s">
        <v>44</v>
      </c>
      <c r="C867" s="5" t="s">
        <v>345</v>
      </c>
      <c r="D867" s="4" t="s">
        <v>376</v>
      </c>
      <c r="E867" s="4">
        <v>292630</v>
      </c>
      <c r="F867" s="4" t="s">
        <v>438</v>
      </c>
      <c r="G867" s="5" t="s">
        <v>603</v>
      </c>
      <c r="H867" s="4" t="s">
        <v>618</v>
      </c>
      <c r="I867" s="4">
        <v>3239.34</v>
      </c>
      <c r="J867" s="4">
        <v>1</v>
      </c>
      <c r="K867" s="4" t="s">
        <v>289</v>
      </c>
    </row>
    <row r="868" spans="1:11" ht="15">
      <c r="A868" s="4">
        <v>292740</v>
      </c>
      <c r="B868" s="4" t="s">
        <v>44</v>
      </c>
      <c r="C868" s="5" t="s">
        <v>345</v>
      </c>
      <c r="D868" s="4" t="s">
        <v>376</v>
      </c>
      <c r="E868" s="4">
        <v>293135</v>
      </c>
      <c r="F868" s="4" t="s">
        <v>49</v>
      </c>
      <c r="G868" s="5" t="s">
        <v>222</v>
      </c>
      <c r="H868" s="4" t="s">
        <v>288</v>
      </c>
      <c r="I868" s="4">
        <v>5710.28</v>
      </c>
      <c r="J868" s="4">
        <v>1</v>
      </c>
      <c r="K868" s="4" t="s">
        <v>289</v>
      </c>
    </row>
    <row r="869" spans="1:11" ht="15">
      <c r="A869" s="4">
        <v>292740</v>
      </c>
      <c r="B869" s="4" t="s">
        <v>44</v>
      </c>
      <c r="C869" s="5" t="s">
        <v>345</v>
      </c>
      <c r="D869" s="4" t="s">
        <v>376</v>
      </c>
      <c r="E869" s="4">
        <v>293135</v>
      </c>
      <c r="F869" s="4" t="s">
        <v>49</v>
      </c>
      <c r="G869" s="5" t="s">
        <v>602</v>
      </c>
      <c r="H869" s="4" t="s">
        <v>617</v>
      </c>
      <c r="I869" s="4">
        <v>720</v>
      </c>
      <c r="J869" s="4">
        <v>2</v>
      </c>
      <c r="K869" s="4" t="s">
        <v>290</v>
      </c>
    </row>
    <row r="870" spans="1:11" ht="15">
      <c r="A870" s="4">
        <v>292740</v>
      </c>
      <c r="B870" s="4" t="s">
        <v>44</v>
      </c>
      <c r="C870" s="5" t="s">
        <v>345</v>
      </c>
      <c r="D870" s="4" t="s">
        <v>376</v>
      </c>
      <c r="E870" s="4">
        <v>293135</v>
      </c>
      <c r="F870" s="4" t="s">
        <v>49</v>
      </c>
      <c r="G870" s="5" t="s">
        <v>200</v>
      </c>
      <c r="H870" s="4" t="s">
        <v>266</v>
      </c>
      <c r="I870" s="4">
        <v>643</v>
      </c>
      <c r="J870" s="4">
        <v>1</v>
      </c>
      <c r="K870" s="4" t="s">
        <v>289</v>
      </c>
    </row>
    <row r="871" spans="1:11" ht="15">
      <c r="A871" s="4">
        <v>292740</v>
      </c>
      <c r="B871" s="4" t="s">
        <v>44</v>
      </c>
      <c r="C871" s="5" t="s">
        <v>346</v>
      </c>
      <c r="D871" s="4" t="s">
        <v>377</v>
      </c>
      <c r="E871" s="4">
        <v>290370</v>
      </c>
      <c r="F871" s="4" t="s">
        <v>563</v>
      </c>
      <c r="G871" s="5" t="s">
        <v>200</v>
      </c>
      <c r="H871" s="4" t="s">
        <v>266</v>
      </c>
      <c r="I871" s="4">
        <v>9002</v>
      </c>
      <c r="J871" s="4">
        <v>14</v>
      </c>
      <c r="K871" s="4" t="s">
        <v>290</v>
      </c>
    </row>
    <row r="872" spans="1:11" ht="15">
      <c r="A872" s="4">
        <v>292740</v>
      </c>
      <c r="B872" s="4" t="s">
        <v>44</v>
      </c>
      <c r="C872" s="5" t="s">
        <v>346</v>
      </c>
      <c r="D872" s="4" t="s">
        <v>377</v>
      </c>
      <c r="E872" s="4">
        <v>291000</v>
      </c>
      <c r="F872" s="4" t="s">
        <v>564</v>
      </c>
      <c r="G872" s="5" t="s">
        <v>200</v>
      </c>
      <c r="H872" s="4" t="s">
        <v>266</v>
      </c>
      <c r="I872" s="4">
        <v>643</v>
      </c>
      <c r="J872" s="4">
        <v>1</v>
      </c>
      <c r="K872" s="4" t="s">
        <v>290</v>
      </c>
    </row>
    <row r="873" spans="1:11" ht="15">
      <c r="A873" s="4">
        <v>292740</v>
      </c>
      <c r="B873" s="4" t="s">
        <v>44</v>
      </c>
      <c r="C873" s="5" t="s">
        <v>346</v>
      </c>
      <c r="D873" s="4" t="s">
        <v>377</v>
      </c>
      <c r="E873" s="4">
        <v>291430</v>
      </c>
      <c r="F873" s="4" t="s">
        <v>565</v>
      </c>
      <c r="G873" s="5" t="s">
        <v>200</v>
      </c>
      <c r="H873" s="4" t="s">
        <v>266</v>
      </c>
      <c r="I873" s="4">
        <v>643</v>
      </c>
      <c r="J873" s="4">
        <v>1</v>
      </c>
      <c r="K873" s="4" t="s">
        <v>290</v>
      </c>
    </row>
    <row r="874" spans="1:11" ht="15">
      <c r="A874" s="4">
        <v>292740</v>
      </c>
      <c r="B874" s="4" t="s">
        <v>44</v>
      </c>
      <c r="C874" s="5" t="s">
        <v>346</v>
      </c>
      <c r="D874" s="4" t="s">
        <v>377</v>
      </c>
      <c r="E874" s="4">
        <v>291520</v>
      </c>
      <c r="F874" s="4" t="s">
        <v>566</v>
      </c>
      <c r="G874" s="5" t="s">
        <v>200</v>
      </c>
      <c r="H874" s="4" t="s">
        <v>266</v>
      </c>
      <c r="I874" s="4">
        <v>7073</v>
      </c>
      <c r="J874" s="4">
        <v>11</v>
      </c>
      <c r="K874" s="4" t="s">
        <v>290</v>
      </c>
    </row>
    <row r="875" spans="1:11" ht="15">
      <c r="A875" s="4">
        <v>292740</v>
      </c>
      <c r="B875" s="4" t="s">
        <v>44</v>
      </c>
      <c r="C875" s="5" t="s">
        <v>346</v>
      </c>
      <c r="D875" s="4" t="s">
        <v>377</v>
      </c>
      <c r="E875" s="4">
        <v>291800</v>
      </c>
      <c r="F875" s="4" t="s">
        <v>567</v>
      </c>
      <c r="G875" s="5" t="s">
        <v>200</v>
      </c>
      <c r="H875" s="4" t="s">
        <v>266</v>
      </c>
      <c r="I875" s="4">
        <v>204474</v>
      </c>
      <c r="J875" s="4">
        <v>318</v>
      </c>
      <c r="K875" s="4" t="s">
        <v>290</v>
      </c>
    </row>
    <row r="876" spans="1:11" ht="15">
      <c r="A876" s="4">
        <v>292740</v>
      </c>
      <c r="B876" s="4" t="s">
        <v>44</v>
      </c>
      <c r="C876" s="5" t="s">
        <v>346</v>
      </c>
      <c r="D876" s="4" t="s">
        <v>377</v>
      </c>
      <c r="E876" s="4">
        <v>291830</v>
      </c>
      <c r="F876" s="4" t="s">
        <v>568</v>
      </c>
      <c r="G876" s="5" t="s">
        <v>200</v>
      </c>
      <c r="H876" s="4" t="s">
        <v>266</v>
      </c>
      <c r="I876" s="4">
        <v>1286</v>
      </c>
      <c r="J876" s="4">
        <v>2</v>
      </c>
      <c r="K876" s="4" t="s">
        <v>290</v>
      </c>
    </row>
    <row r="877" spans="1:11" ht="15">
      <c r="A877" s="4">
        <v>292740</v>
      </c>
      <c r="B877" s="4" t="s">
        <v>44</v>
      </c>
      <c r="C877" s="5" t="s">
        <v>346</v>
      </c>
      <c r="D877" s="4" t="s">
        <v>377</v>
      </c>
      <c r="E877" s="4">
        <v>291950</v>
      </c>
      <c r="F877" s="4" t="s">
        <v>569</v>
      </c>
      <c r="G877" s="5" t="s">
        <v>200</v>
      </c>
      <c r="H877" s="4" t="s">
        <v>266</v>
      </c>
      <c r="I877" s="4">
        <v>9645</v>
      </c>
      <c r="J877" s="4">
        <v>15</v>
      </c>
      <c r="K877" s="4" t="s">
        <v>290</v>
      </c>
    </row>
    <row r="878" spans="1:11" ht="15">
      <c r="A878" s="4">
        <v>292800</v>
      </c>
      <c r="B878" s="4" t="s">
        <v>45</v>
      </c>
      <c r="C878" s="5" t="s">
        <v>347</v>
      </c>
      <c r="D878" s="4" t="s">
        <v>378</v>
      </c>
      <c r="E878" s="4">
        <v>290210</v>
      </c>
      <c r="F878" s="4" t="s">
        <v>406</v>
      </c>
      <c r="G878" s="5" t="s">
        <v>200</v>
      </c>
      <c r="H878" s="4" t="s">
        <v>266</v>
      </c>
      <c r="I878" s="4">
        <v>23148</v>
      </c>
      <c r="J878" s="4">
        <v>36</v>
      </c>
      <c r="K878" s="4" t="s">
        <v>290</v>
      </c>
    </row>
    <row r="879" spans="1:11" ht="15">
      <c r="A879" s="4">
        <v>292800</v>
      </c>
      <c r="B879" s="4" t="s">
        <v>45</v>
      </c>
      <c r="C879" s="5" t="s">
        <v>347</v>
      </c>
      <c r="D879" s="4" t="s">
        <v>378</v>
      </c>
      <c r="E879" s="4">
        <v>290327</v>
      </c>
      <c r="F879" s="4" t="s">
        <v>430</v>
      </c>
      <c r="G879" s="5" t="s">
        <v>200</v>
      </c>
      <c r="H879" s="4" t="s">
        <v>266</v>
      </c>
      <c r="I879" s="4">
        <v>9002</v>
      </c>
      <c r="J879" s="4">
        <v>14</v>
      </c>
      <c r="K879" s="4" t="s">
        <v>290</v>
      </c>
    </row>
    <row r="880" spans="1:11" ht="15">
      <c r="A880" s="4">
        <v>292800</v>
      </c>
      <c r="B880" s="4" t="s">
        <v>45</v>
      </c>
      <c r="C880" s="5" t="s">
        <v>347</v>
      </c>
      <c r="D880" s="4" t="s">
        <v>378</v>
      </c>
      <c r="E880" s="4">
        <v>290360</v>
      </c>
      <c r="F880" s="4" t="s">
        <v>431</v>
      </c>
      <c r="G880" s="5" t="s">
        <v>200</v>
      </c>
      <c r="H880" s="4" t="s">
        <v>266</v>
      </c>
      <c r="I880" s="4">
        <v>19933</v>
      </c>
      <c r="J880" s="4">
        <v>31</v>
      </c>
      <c r="K880" s="4" t="s">
        <v>290</v>
      </c>
    </row>
    <row r="881" spans="1:11" ht="15">
      <c r="A881" s="4">
        <v>292800</v>
      </c>
      <c r="B881" s="4" t="s">
        <v>45</v>
      </c>
      <c r="C881" s="5" t="s">
        <v>347</v>
      </c>
      <c r="D881" s="4" t="s">
        <v>378</v>
      </c>
      <c r="E881" s="4">
        <v>290680</v>
      </c>
      <c r="F881" s="4" t="s">
        <v>470</v>
      </c>
      <c r="G881" s="5" t="s">
        <v>200</v>
      </c>
      <c r="H881" s="4" t="s">
        <v>266</v>
      </c>
      <c r="I881" s="4">
        <v>25077</v>
      </c>
      <c r="J881" s="4">
        <v>39</v>
      </c>
      <c r="K881" s="4" t="s">
        <v>290</v>
      </c>
    </row>
    <row r="882" spans="1:11" ht="15">
      <c r="A882" s="4">
        <v>292800</v>
      </c>
      <c r="B882" s="4" t="s">
        <v>45</v>
      </c>
      <c r="C882" s="5" t="s">
        <v>347</v>
      </c>
      <c r="D882" s="4" t="s">
        <v>378</v>
      </c>
      <c r="E882" s="4">
        <v>290685</v>
      </c>
      <c r="F882" s="4" t="s">
        <v>570</v>
      </c>
      <c r="G882" s="5" t="s">
        <v>200</v>
      </c>
      <c r="H882" s="4" t="s">
        <v>266</v>
      </c>
      <c r="I882" s="4">
        <v>2572</v>
      </c>
      <c r="J882" s="4">
        <v>4</v>
      </c>
      <c r="K882" s="4" t="s">
        <v>290</v>
      </c>
    </row>
    <row r="883" spans="1:11" ht="15">
      <c r="A883" s="4">
        <v>292800</v>
      </c>
      <c r="B883" s="4" t="s">
        <v>45</v>
      </c>
      <c r="C883" s="5" t="s">
        <v>347</v>
      </c>
      <c r="D883" s="4" t="s">
        <v>378</v>
      </c>
      <c r="E883" s="4">
        <v>290840</v>
      </c>
      <c r="F883" s="4" t="s">
        <v>302</v>
      </c>
      <c r="G883" s="5" t="s">
        <v>200</v>
      </c>
      <c r="H883" s="4" t="s">
        <v>266</v>
      </c>
      <c r="I883" s="4">
        <v>25720</v>
      </c>
      <c r="J883" s="4">
        <v>40</v>
      </c>
      <c r="K883" s="4" t="s">
        <v>290</v>
      </c>
    </row>
    <row r="884" spans="1:11" ht="15">
      <c r="A884" s="4">
        <v>292800</v>
      </c>
      <c r="B884" s="4" t="s">
        <v>45</v>
      </c>
      <c r="C884" s="5" t="s">
        <v>347</v>
      </c>
      <c r="D884" s="4" t="s">
        <v>378</v>
      </c>
      <c r="E884" s="4">
        <v>291070</v>
      </c>
      <c r="F884" s="4" t="s">
        <v>306</v>
      </c>
      <c r="G884" s="5" t="s">
        <v>200</v>
      </c>
      <c r="H884" s="4" t="s">
        <v>266</v>
      </c>
      <c r="I884" s="4">
        <v>62371</v>
      </c>
      <c r="J884" s="4">
        <v>97</v>
      </c>
      <c r="K884" s="4" t="s">
        <v>290</v>
      </c>
    </row>
    <row r="885" spans="1:11" ht="15">
      <c r="A885" s="4">
        <v>292800</v>
      </c>
      <c r="B885" s="4" t="s">
        <v>45</v>
      </c>
      <c r="C885" s="5" t="s">
        <v>347</v>
      </c>
      <c r="D885" s="4" t="s">
        <v>378</v>
      </c>
      <c r="E885" s="4">
        <v>291910</v>
      </c>
      <c r="F885" s="4" t="s">
        <v>435</v>
      </c>
      <c r="G885" s="5" t="s">
        <v>200</v>
      </c>
      <c r="H885" s="4" t="s">
        <v>266</v>
      </c>
      <c r="I885" s="4">
        <v>1286</v>
      </c>
      <c r="J885" s="4">
        <v>2</v>
      </c>
      <c r="K885" s="4" t="s">
        <v>290</v>
      </c>
    </row>
    <row r="886" spans="1:11" ht="15">
      <c r="A886" s="4">
        <v>292800</v>
      </c>
      <c r="B886" s="4" t="s">
        <v>45</v>
      </c>
      <c r="C886" s="5" t="s">
        <v>347</v>
      </c>
      <c r="D886" s="4" t="s">
        <v>378</v>
      </c>
      <c r="E886" s="4">
        <v>292150</v>
      </c>
      <c r="F886" s="4" t="s">
        <v>571</v>
      </c>
      <c r="G886" s="5" t="s">
        <v>200</v>
      </c>
      <c r="H886" s="4" t="s">
        <v>266</v>
      </c>
      <c r="I886" s="4">
        <v>52726</v>
      </c>
      <c r="J886" s="4">
        <v>82</v>
      </c>
      <c r="K886" s="4" t="s">
        <v>290</v>
      </c>
    </row>
    <row r="887" spans="1:11" ht="15">
      <c r="A887" s="4">
        <v>292800</v>
      </c>
      <c r="B887" s="4" t="s">
        <v>45</v>
      </c>
      <c r="C887" s="5" t="s">
        <v>347</v>
      </c>
      <c r="D887" s="4" t="s">
        <v>378</v>
      </c>
      <c r="E887" s="4">
        <v>292265</v>
      </c>
      <c r="F887" s="4" t="s">
        <v>471</v>
      </c>
      <c r="G887" s="5" t="s">
        <v>200</v>
      </c>
      <c r="H887" s="4" t="s">
        <v>266</v>
      </c>
      <c r="I887" s="4">
        <v>10931</v>
      </c>
      <c r="J887" s="4">
        <v>17</v>
      </c>
      <c r="K887" s="4" t="s">
        <v>290</v>
      </c>
    </row>
    <row r="888" spans="1:11" ht="15">
      <c r="A888" s="4">
        <v>292800</v>
      </c>
      <c r="B888" s="4" t="s">
        <v>45</v>
      </c>
      <c r="C888" s="5" t="s">
        <v>347</v>
      </c>
      <c r="D888" s="4" t="s">
        <v>378</v>
      </c>
      <c r="E888" s="4">
        <v>292405</v>
      </c>
      <c r="F888" s="4" t="s">
        <v>572</v>
      </c>
      <c r="G888" s="5" t="s">
        <v>200</v>
      </c>
      <c r="H888" s="4" t="s">
        <v>266</v>
      </c>
      <c r="I888" s="4">
        <v>1286</v>
      </c>
      <c r="J888" s="4">
        <v>2</v>
      </c>
      <c r="K888" s="4" t="s">
        <v>290</v>
      </c>
    </row>
    <row r="889" spans="1:11" ht="15">
      <c r="A889" s="4">
        <v>292800</v>
      </c>
      <c r="B889" s="4" t="s">
        <v>45</v>
      </c>
      <c r="C889" s="5" t="s">
        <v>347</v>
      </c>
      <c r="D889" s="4" t="s">
        <v>378</v>
      </c>
      <c r="E889" s="4">
        <v>292580</v>
      </c>
      <c r="F889" s="4" t="s">
        <v>436</v>
      </c>
      <c r="G889" s="5" t="s">
        <v>200</v>
      </c>
      <c r="H889" s="4" t="s">
        <v>266</v>
      </c>
      <c r="I889" s="4">
        <v>14789</v>
      </c>
      <c r="J889" s="4">
        <v>23</v>
      </c>
      <c r="K889" s="4" t="s">
        <v>290</v>
      </c>
    </row>
    <row r="890" spans="1:11" ht="15">
      <c r="A890" s="4">
        <v>292800</v>
      </c>
      <c r="B890" s="4" t="s">
        <v>45</v>
      </c>
      <c r="C890" s="5" t="s">
        <v>347</v>
      </c>
      <c r="D890" s="4" t="s">
        <v>378</v>
      </c>
      <c r="E890" s="4">
        <v>292590</v>
      </c>
      <c r="F890" s="4" t="s">
        <v>399</v>
      </c>
      <c r="G890" s="5" t="s">
        <v>200</v>
      </c>
      <c r="H890" s="4" t="s">
        <v>266</v>
      </c>
      <c r="I890" s="4">
        <v>38580</v>
      </c>
      <c r="J890" s="4">
        <v>60</v>
      </c>
      <c r="K890" s="4" t="s">
        <v>290</v>
      </c>
    </row>
    <row r="891" spans="1:11" ht="15">
      <c r="A891" s="4">
        <v>292800</v>
      </c>
      <c r="B891" s="4" t="s">
        <v>45</v>
      </c>
      <c r="C891" s="5" t="s">
        <v>347</v>
      </c>
      <c r="D891" s="4" t="s">
        <v>378</v>
      </c>
      <c r="E891" s="4">
        <v>292610</v>
      </c>
      <c r="F891" s="4" t="s">
        <v>437</v>
      </c>
      <c r="G891" s="5" t="s">
        <v>200</v>
      </c>
      <c r="H891" s="4" t="s">
        <v>266</v>
      </c>
      <c r="I891" s="4">
        <v>7073</v>
      </c>
      <c r="J891" s="4">
        <v>11</v>
      </c>
      <c r="K891" s="4" t="s">
        <v>290</v>
      </c>
    </row>
    <row r="892" spans="1:11" ht="15">
      <c r="A892" s="4">
        <v>292800</v>
      </c>
      <c r="B892" s="4" t="s">
        <v>45</v>
      </c>
      <c r="C892" s="5" t="s">
        <v>347</v>
      </c>
      <c r="D892" s="4" t="s">
        <v>378</v>
      </c>
      <c r="E892" s="4">
        <v>292800</v>
      </c>
      <c r="F892" s="4" t="s">
        <v>45</v>
      </c>
      <c r="G892" s="5" t="s">
        <v>200</v>
      </c>
      <c r="H892" s="4" t="s">
        <v>266</v>
      </c>
      <c r="I892" s="4">
        <v>35365</v>
      </c>
      <c r="J892" s="4">
        <v>55</v>
      </c>
      <c r="K892" s="4" t="s">
        <v>290</v>
      </c>
    </row>
    <row r="893" spans="1:11" ht="15">
      <c r="A893" s="4">
        <v>292800</v>
      </c>
      <c r="B893" s="4" t="s">
        <v>45</v>
      </c>
      <c r="C893" s="5" t="s">
        <v>347</v>
      </c>
      <c r="D893" s="4" t="s">
        <v>378</v>
      </c>
      <c r="E893" s="4">
        <v>292895</v>
      </c>
      <c r="F893" s="4" t="s">
        <v>440</v>
      </c>
      <c r="G893" s="5" t="s">
        <v>200</v>
      </c>
      <c r="H893" s="4" t="s">
        <v>266</v>
      </c>
      <c r="I893" s="4">
        <v>3858</v>
      </c>
      <c r="J893" s="4">
        <v>6</v>
      </c>
      <c r="K893" s="4" t="s">
        <v>290</v>
      </c>
    </row>
    <row r="894" spans="1:11" ht="15">
      <c r="A894" s="4">
        <v>292800</v>
      </c>
      <c r="B894" s="4" t="s">
        <v>45</v>
      </c>
      <c r="C894" s="5" t="s">
        <v>347</v>
      </c>
      <c r="D894" s="4" t="s">
        <v>378</v>
      </c>
      <c r="E894" s="4">
        <v>293050</v>
      </c>
      <c r="F894" s="4" t="s">
        <v>401</v>
      </c>
      <c r="G894" s="5" t="s">
        <v>200</v>
      </c>
      <c r="H894" s="4" t="s">
        <v>266</v>
      </c>
      <c r="I894" s="4">
        <v>643</v>
      </c>
      <c r="J894" s="4">
        <v>1</v>
      </c>
      <c r="K894" s="4" t="s">
        <v>290</v>
      </c>
    </row>
    <row r="895" spans="1:11" ht="15">
      <c r="A895" s="4">
        <v>292800</v>
      </c>
      <c r="B895" s="4" t="s">
        <v>45</v>
      </c>
      <c r="C895" s="5" t="s">
        <v>347</v>
      </c>
      <c r="D895" s="4" t="s">
        <v>378</v>
      </c>
      <c r="E895" s="4">
        <v>293150</v>
      </c>
      <c r="F895" s="4" t="s">
        <v>403</v>
      </c>
      <c r="G895" s="5" t="s">
        <v>200</v>
      </c>
      <c r="H895" s="4" t="s">
        <v>266</v>
      </c>
      <c r="I895" s="4">
        <v>1286</v>
      </c>
      <c r="J895" s="4">
        <v>2</v>
      </c>
      <c r="K895" s="4" t="s">
        <v>290</v>
      </c>
    </row>
    <row r="896" spans="1:11" ht="15">
      <c r="A896" s="4">
        <v>292800</v>
      </c>
      <c r="B896" s="4" t="s">
        <v>45</v>
      </c>
      <c r="C896" s="5" t="s">
        <v>347</v>
      </c>
      <c r="D896" s="4" t="s">
        <v>378</v>
      </c>
      <c r="E896" s="4">
        <v>293300</v>
      </c>
      <c r="F896" s="4" t="s">
        <v>442</v>
      </c>
      <c r="G896" s="5" t="s">
        <v>200</v>
      </c>
      <c r="H896" s="4" t="s">
        <v>266</v>
      </c>
      <c r="I896" s="4">
        <v>31507</v>
      </c>
      <c r="J896" s="4">
        <v>49</v>
      </c>
      <c r="K896" s="4" t="s">
        <v>290</v>
      </c>
    </row>
    <row r="897" spans="1:11" ht="15">
      <c r="A897" s="4">
        <v>292900</v>
      </c>
      <c r="B897" s="4" t="s">
        <v>47</v>
      </c>
      <c r="C897" s="5" t="s">
        <v>78</v>
      </c>
      <c r="D897" s="4" t="s">
        <v>113</v>
      </c>
      <c r="E897" s="4">
        <v>290820</v>
      </c>
      <c r="F897" s="4" t="s">
        <v>573</v>
      </c>
      <c r="G897" s="5" t="s">
        <v>164</v>
      </c>
      <c r="H897" s="4" t="s">
        <v>230</v>
      </c>
      <c r="I897" s="4">
        <v>631.88</v>
      </c>
      <c r="J897" s="4">
        <v>1</v>
      </c>
      <c r="K897" s="4" t="s">
        <v>289</v>
      </c>
    </row>
    <row r="898" spans="1:11" ht="15">
      <c r="A898" s="4">
        <v>292900</v>
      </c>
      <c r="B898" s="4" t="s">
        <v>47</v>
      </c>
      <c r="C898" s="5" t="s">
        <v>78</v>
      </c>
      <c r="D898" s="4" t="s">
        <v>113</v>
      </c>
      <c r="E898" s="4">
        <v>290820</v>
      </c>
      <c r="F898" s="4" t="s">
        <v>573</v>
      </c>
      <c r="G898" s="5" t="s">
        <v>160</v>
      </c>
      <c r="H898" s="4" t="s">
        <v>226</v>
      </c>
      <c r="I898" s="4">
        <v>1391.54</v>
      </c>
      <c r="J898" s="4">
        <v>1</v>
      </c>
      <c r="K898" s="4" t="s">
        <v>289</v>
      </c>
    </row>
    <row r="899" spans="1:11" ht="15">
      <c r="A899" s="4">
        <v>292900</v>
      </c>
      <c r="B899" s="4" t="s">
        <v>47</v>
      </c>
      <c r="C899" s="5" t="s">
        <v>78</v>
      </c>
      <c r="D899" s="4" t="s">
        <v>113</v>
      </c>
      <c r="E899" s="4">
        <v>291820</v>
      </c>
      <c r="F899" s="4" t="s">
        <v>457</v>
      </c>
      <c r="G899" s="5" t="s">
        <v>160</v>
      </c>
      <c r="H899" s="4" t="s">
        <v>226</v>
      </c>
      <c r="I899" s="4">
        <v>1391.54</v>
      </c>
      <c r="J899" s="4">
        <v>1</v>
      </c>
      <c r="K899" s="4" t="s">
        <v>289</v>
      </c>
    </row>
    <row r="900" spans="1:11" ht="15">
      <c r="A900" s="4">
        <v>292900</v>
      </c>
      <c r="B900" s="4" t="s">
        <v>47</v>
      </c>
      <c r="C900" s="5" t="s">
        <v>78</v>
      </c>
      <c r="D900" s="4" t="s">
        <v>113</v>
      </c>
      <c r="E900" s="4">
        <v>292240</v>
      </c>
      <c r="F900" s="4" t="s">
        <v>574</v>
      </c>
      <c r="G900" s="5" t="s">
        <v>163</v>
      </c>
      <c r="H900" s="4" t="s">
        <v>229</v>
      </c>
      <c r="I900" s="4">
        <v>876.48</v>
      </c>
      <c r="J900" s="4">
        <v>2</v>
      </c>
      <c r="K900" s="4" t="s">
        <v>289</v>
      </c>
    </row>
    <row r="901" spans="1:11" ht="15">
      <c r="A901" s="4">
        <v>292900</v>
      </c>
      <c r="B901" s="4" t="s">
        <v>47</v>
      </c>
      <c r="C901" s="5" t="s">
        <v>78</v>
      </c>
      <c r="D901" s="4" t="s">
        <v>113</v>
      </c>
      <c r="E901" s="4">
        <v>292900</v>
      </c>
      <c r="F901" s="4" t="s">
        <v>47</v>
      </c>
      <c r="G901" s="5" t="s">
        <v>164</v>
      </c>
      <c r="H901" s="4" t="s">
        <v>230</v>
      </c>
      <c r="I901" s="4">
        <v>631.88</v>
      </c>
      <c r="J901" s="4">
        <v>1</v>
      </c>
      <c r="K901" s="4" t="s">
        <v>289</v>
      </c>
    </row>
    <row r="902" spans="1:11" ht="15">
      <c r="A902" s="4">
        <v>292960</v>
      </c>
      <c r="B902" s="4" t="s">
        <v>317</v>
      </c>
      <c r="C902" s="5" t="s">
        <v>348</v>
      </c>
      <c r="D902" s="4" t="s">
        <v>379</v>
      </c>
      <c r="E902" s="4">
        <v>290100</v>
      </c>
      <c r="F902" s="4" t="s">
        <v>296</v>
      </c>
      <c r="G902" s="5" t="s">
        <v>164</v>
      </c>
      <c r="H902" s="4" t="s">
        <v>230</v>
      </c>
      <c r="I902" s="4">
        <v>2527.52</v>
      </c>
      <c r="J902" s="4">
        <v>4</v>
      </c>
      <c r="K902" s="4" t="s">
        <v>289</v>
      </c>
    </row>
    <row r="903" spans="1:11" ht="15">
      <c r="A903" s="4">
        <v>292960</v>
      </c>
      <c r="B903" s="4" t="s">
        <v>317</v>
      </c>
      <c r="C903" s="5" t="s">
        <v>348</v>
      </c>
      <c r="D903" s="4" t="s">
        <v>379</v>
      </c>
      <c r="E903" s="4">
        <v>290100</v>
      </c>
      <c r="F903" s="4" t="s">
        <v>296</v>
      </c>
      <c r="G903" s="5" t="s">
        <v>160</v>
      </c>
      <c r="H903" s="4" t="s">
        <v>226</v>
      </c>
      <c r="I903" s="4">
        <v>1391.54</v>
      </c>
      <c r="J903" s="4">
        <v>1</v>
      </c>
      <c r="K903" s="4" t="s">
        <v>289</v>
      </c>
    </row>
    <row r="904" spans="1:11" ht="15">
      <c r="A904" s="4">
        <v>292960</v>
      </c>
      <c r="B904" s="4" t="s">
        <v>317</v>
      </c>
      <c r="C904" s="5" t="s">
        <v>348</v>
      </c>
      <c r="D904" s="4" t="s">
        <v>379</v>
      </c>
      <c r="E904" s="4">
        <v>290100</v>
      </c>
      <c r="F904" s="4" t="s">
        <v>296</v>
      </c>
      <c r="G904" s="5" t="s">
        <v>167</v>
      </c>
      <c r="H904" s="4" t="s">
        <v>233</v>
      </c>
      <c r="I904" s="4">
        <v>1079.84</v>
      </c>
      <c r="J904" s="4">
        <v>1</v>
      </c>
      <c r="K904" s="4" t="s">
        <v>289</v>
      </c>
    </row>
    <row r="905" spans="1:11" ht="15">
      <c r="A905" s="4">
        <v>292960</v>
      </c>
      <c r="B905" s="4" t="s">
        <v>317</v>
      </c>
      <c r="C905" s="5" t="s">
        <v>348</v>
      </c>
      <c r="D905" s="4" t="s">
        <v>379</v>
      </c>
      <c r="E905" s="4">
        <v>290100</v>
      </c>
      <c r="F905" s="4" t="s">
        <v>296</v>
      </c>
      <c r="G905" s="5" t="s">
        <v>165</v>
      </c>
      <c r="H905" s="4" t="s">
        <v>231</v>
      </c>
      <c r="I905" s="4">
        <v>891.02</v>
      </c>
      <c r="J905" s="4">
        <v>1</v>
      </c>
      <c r="K905" s="4" t="s">
        <v>289</v>
      </c>
    </row>
    <row r="906" spans="1:11" ht="15">
      <c r="A906" s="4">
        <v>292960</v>
      </c>
      <c r="B906" s="4" t="s">
        <v>317</v>
      </c>
      <c r="C906" s="5" t="s">
        <v>348</v>
      </c>
      <c r="D906" s="4" t="s">
        <v>379</v>
      </c>
      <c r="E906" s="4">
        <v>290230</v>
      </c>
      <c r="F906" s="4" t="s">
        <v>575</v>
      </c>
      <c r="G906" s="5" t="s">
        <v>164</v>
      </c>
      <c r="H906" s="4" t="s">
        <v>230</v>
      </c>
      <c r="I906" s="4">
        <v>631.88</v>
      </c>
      <c r="J906" s="4">
        <v>1</v>
      </c>
      <c r="K906" s="4" t="s">
        <v>289</v>
      </c>
    </row>
    <row r="907" spans="1:11" ht="15">
      <c r="A907" s="4">
        <v>292960</v>
      </c>
      <c r="B907" s="4" t="s">
        <v>317</v>
      </c>
      <c r="C907" s="5" t="s">
        <v>348</v>
      </c>
      <c r="D907" s="4" t="s">
        <v>379</v>
      </c>
      <c r="E907" s="4">
        <v>290230</v>
      </c>
      <c r="F907" s="4" t="s">
        <v>575</v>
      </c>
      <c r="G907" s="5" t="s">
        <v>160</v>
      </c>
      <c r="H907" s="4" t="s">
        <v>226</v>
      </c>
      <c r="I907" s="4">
        <v>2783.08</v>
      </c>
      <c r="J907" s="4">
        <v>2</v>
      </c>
      <c r="K907" s="4" t="s">
        <v>289</v>
      </c>
    </row>
    <row r="908" spans="1:11" ht="15">
      <c r="A908" s="4">
        <v>292960</v>
      </c>
      <c r="B908" s="4" t="s">
        <v>317</v>
      </c>
      <c r="C908" s="5" t="s">
        <v>348</v>
      </c>
      <c r="D908" s="4" t="s">
        <v>379</v>
      </c>
      <c r="E908" s="4">
        <v>290230</v>
      </c>
      <c r="F908" s="4" t="s">
        <v>575</v>
      </c>
      <c r="G908" s="5" t="s">
        <v>168</v>
      </c>
      <c r="H908" s="4" t="s">
        <v>234</v>
      </c>
      <c r="I908" s="4">
        <v>1119.74</v>
      </c>
      <c r="J908" s="4">
        <v>1</v>
      </c>
      <c r="K908" s="4" t="s">
        <v>289</v>
      </c>
    </row>
    <row r="909" spans="1:11" ht="15">
      <c r="A909" s="4">
        <v>292960</v>
      </c>
      <c r="B909" s="4" t="s">
        <v>317</v>
      </c>
      <c r="C909" s="5" t="s">
        <v>348</v>
      </c>
      <c r="D909" s="4" t="s">
        <v>379</v>
      </c>
      <c r="E909" s="4">
        <v>290230</v>
      </c>
      <c r="F909" s="4" t="s">
        <v>575</v>
      </c>
      <c r="G909" s="5" t="s">
        <v>165</v>
      </c>
      <c r="H909" s="4" t="s">
        <v>231</v>
      </c>
      <c r="I909" s="4">
        <v>891.02</v>
      </c>
      <c r="J909" s="4">
        <v>1</v>
      </c>
      <c r="K909" s="4" t="s">
        <v>289</v>
      </c>
    </row>
    <row r="910" spans="1:11" ht="15">
      <c r="A910" s="4">
        <v>292960</v>
      </c>
      <c r="B910" s="4" t="s">
        <v>317</v>
      </c>
      <c r="C910" s="5" t="s">
        <v>348</v>
      </c>
      <c r="D910" s="4" t="s">
        <v>379</v>
      </c>
      <c r="E910" s="4">
        <v>290230</v>
      </c>
      <c r="F910" s="4" t="s">
        <v>575</v>
      </c>
      <c r="G910" s="5" t="s">
        <v>159</v>
      </c>
      <c r="H910" s="4" t="s">
        <v>225</v>
      </c>
      <c r="I910" s="4">
        <v>1739.96</v>
      </c>
      <c r="J910" s="4">
        <v>2</v>
      </c>
      <c r="K910" s="4" t="s">
        <v>289</v>
      </c>
    </row>
    <row r="911" spans="1:11" ht="15">
      <c r="A911" s="4">
        <v>292960</v>
      </c>
      <c r="B911" s="4" t="s">
        <v>317</v>
      </c>
      <c r="C911" s="5" t="s">
        <v>348</v>
      </c>
      <c r="D911" s="4" t="s">
        <v>379</v>
      </c>
      <c r="E911" s="4">
        <v>290230</v>
      </c>
      <c r="F911" s="4" t="s">
        <v>575</v>
      </c>
      <c r="G911" s="5" t="s">
        <v>161</v>
      </c>
      <c r="H911" s="4" t="s">
        <v>227</v>
      </c>
      <c r="I911" s="4">
        <v>1268.06</v>
      </c>
      <c r="J911" s="4">
        <v>1</v>
      </c>
      <c r="K911" s="4" t="s">
        <v>289</v>
      </c>
    </row>
    <row r="912" spans="1:11" ht="15">
      <c r="A912" s="4">
        <v>292960</v>
      </c>
      <c r="B912" s="4" t="s">
        <v>317</v>
      </c>
      <c r="C912" s="5" t="s">
        <v>348</v>
      </c>
      <c r="D912" s="4" t="s">
        <v>379</v>
      </c>
      <c r="E912" s="4">
        <v>290485</v>
      </c>
      <c r="F912" s="4" t="s">
        <v>576</v>
      </c>
      <c r="G912" s="5" t="s">
        <v>159</v>
      </c>
      <c r="H912" s="4" t="s">
        <v>225</v>
      </c>
      <c r="I912" s="4">
        <v>869.98</v>
      </c>
      <c r="J912" s="4">
        <v>1</v>
      </c>
      <c r="K912" s="4" t="s">
        <v>289</v>
      </c>
    </row>
    <row r="913" spans="1:11" ht="15">
      <c r="A913" s="4">
        <v>292960</v>
      </c>
      <c r="B913" s="4" t="s">
        <v>317</v>
      </c>
      <c r="C913" s="5" t="s">
        <v>348</v>
      </c>
      <c r="D913" s="4" t="s">
        <v>379</v>
      </c>
      <c r="E913" s="4">
        <v>290730</v>
      </c>
      <c r="F913" s="4" t="s">
        <v>454</v>
      </c>
      <c r="G913" s="5" t="s">
        <v>597</v>
      </c>
      <c r="H913" s="4" t="s">
        <v>612</v>
      </c>
      <c r="I913" s="4">
        <v>1933.48</v>
      </c>
      <c r="J913" s="4">
        <v>2</v>
      </c>
      <c r="K913" s="4" t="s">
        <v>289</v>
      </c>
    </row>
    <row r="914" spans="1:11" ht="15">
      <c r="A914" s="4">
        <v>292960</v>
      </c>
      <c r="B914" s="4" t="s">
        <v>317</v>
      </c>
      <c r="C914" s="5" t="s">
        <v>348</v>
      </c>
      <c r="D914" s="4" t="s">
        <v>379</v>
      </c>
      <c r="E914" s="4">
        <v>290730</v>
      </c>
      <c r="F914" s="4" t="s">
        <v>454</v>
      </c>
      <c r="G914" s="5" t="s">
        <v>164</v>
      </c>
      <c r="H914" s="4" t="s">
        <v>230</v>
      </c>
      <c r="I914" s="4">
        <v>631.88</v>
      </c>
      <c r="J914" s="4">
        <v>1</v>
      </c>
      <c r="K914" s="4" t="s">
        <v>289</v>
      </c>
    </row>
    <row r="915" spans="1:11" ht="15">
      <c r="A915" s="4">
        <v>292960</v>
      </c>
      <c r="B915" s="4" t="s">
        <v>317</v>
      </c>
      <c r="C915" s="5" t="s">
        <v>348</v>
      </c>
      <c r="D915" s="4" t="s">
        <v>379</v>
      </c>
      <c r="E915" s="4">
        <v>290730</v>
      </c>
      <c r="F915" s="4" t="s">
        <v>454</v>
      </c>
      <c r="G915" s="5" t="s">
        <v>160</v>
      </c>
      <c r="H915" s="4" t="s">
        <v>226</v>
      </c>
      <c r="I915" s="4">
        <v>1391.54</v>
      </c>
      <c r="J915" s="4">
        <v>1</v>
      </c>
      <c r="K915" s="4" t="s">
        <v>289</v>
      </c>
    </row>
    <row r="916" spans="1:11" ht="15">
      <c r="A916" s="4">
        <v>292960</v>
      </c>
      <c r="B916" s="4" t="s">
        <v>317</v>
      </c>
      <c r="C916" s="5" t="s">
        <v>348</v>
      </c>
      <c r="D916" s="4" t="s">
        <v>379</v>
      </c>
      <c r="E916" s="4">
        <v>290730</v>
      </c>
      <c r="F916" s="4" t="s">
        <v>454</v>
      </c>
      <c r="G916" s="5" t="s">
        <v>165</v>
      </c>
      <c r="H916" s="4" t="s">
        <v>231</v>
      </c>
      <c r="I916" s="4">
        <v>891.02</v>
      </c>
      <c r="J916" s="4">
        <v>1</v>
      </c>
      <c r="K916" s="4" t="s">
        <v>289</v>
      </c>
    </row>
    <row r="917" spans="1:11" ht="15">
      <c r="A917" s="4">
        <v>292960</v>
      </c>
      <c r="B917" s="4" t="s">
        <v>317</v>
      </c>
      <c r="C917" s="5" t="s">
        <v>348</v>
      </c>
      <c r="D917" s="4" t="s">
        <v>379</v>
      </c>
      <c r="E917" s="4">
        <v>290730</v>
      </c>
      <c r="F917" s="4" t="s">
        <v>454</v>
      </c>
      <c r="G917" s="5" t="s">
        <v>159</v>
      </c>
      <c r="H917" s="4" t="s">
        <v>225</v>
      </c>
      <c r="I917" s="4">
        <v>869.98</v>
      </c>
      <c r="J917" s="4">
        <v>1</v>
      </c>
      <c r="K917" s="4" t="s">
        <v>289</v>
      </c>
    </row>
    <row r="918" spans="1:11" ht="15">
      <c r="A918" s="4">
        <v>292960</v>
      </c>
      <c r="B918" s="4" t="s">
        <v>317</v>
      </c>
      <c r="C918" s="5" t="s">
        <v>348</v>
      </c>
      <c r="D918" s="4" t="s">
        <v>379</v>
      </c>
      <c r="E918" s="4">
        <v>290730</v>
      </c>
      <c r="F918" s="4" t="s">
        <v>454</v>
      </c>
      <c r="G918" s="5" t="s">
        <v>161</v>
      </c>
      <c r="H918" s="4" t="s">
        <v>227</v>
      </c>
      <c r="I918" s="4">
        <v>3804.18</v>
      </c>
      <c r="J918" s="4">
        <v>3</v>
      </c>
      <c r="K918" s="4" t="s">
        <v>289</v>
      </c>
    </row>
    <row r="919" spans="1:11" ht="15">
      <c r="A919" s="4">
        <v>292960</v>
      </c>
      <c r="B919" s="4" t="s">
        <v>317</v>
      </c>
      <c r="C919" s="5" t="s">
        <v>348</v>
      </c>
      <c r="D919" s="4" t="s">
        <v>379</v>
      </c>
      <c r="E919" s="4">
        <v>290830</v>
      </c>
      <c r="F919" s="4" t="s">
        <v>455</v>
      </c>
      <c r="G919" s="5" t="s">
        <v>191</v>
      </c>
      <c r="H919" s="4" t="s">
        <v>257</v>
      </c>
      <c r="I919" s="4">
        <v>1164.08</v>
      </c>
      <c r="J919" s="4">
        <v>1</v>
      </c>
      <c r="K919" s="4" t="s">
        <v>289</v>
      </c>
    </row>
    <row r="920" spans="1:11" ht="15">
      <c r="A920" s="4">
        <v>292960</v>
      </c>
      <c r="B920" s="4" t="s">
        <v>317</v>
      </c>
      <c r="C920" s="5" t="s">
        <v>348</v>
      </c>
      <c r="D920" s="4" t="s">
        <v>379</v>
      </c>
      <c r="E920" s="4">
        <v>290830</v>
      </c>
      <c r="F920" s="4" t="s">
        <v>455</v>
      </c>
      <c r="G920" s="5" t="s">
        <v>160</v>
      </c>
      <c r="H920" s="4" t="s">
        <v>226</v>
      </c>
      <c r="I920" s="4">
        <v>1391.54</v>
      </c>
      <c r="J920" s="4">
        <v>1</v>
      </c>
      <c r="K920" s="4" t="s">
        <v>289</v>
      </c>
    </row>
    <row r="921" spans="1:11" ht="15">
      <c r="A921" s="4">
        <v>292960</v>
      </c>
      <c r="B921" s="4" t="s">
        <v>317</v>
      </c>
      <c r="C921" s="5" t="s">
        <v>348</v>
      </c>
      <c r="D921" s="4" t="s">
        <v>379</v>
      </c>
      <c r="E921" s="4">
        <v>290980</v>
      </c>
      <c r="F921" s="4" t="s">
        <v>304</v>
      </c>
      <c r="G921" s="5" t="s">
        <v>191</v>
      </c>
      <c r="H921" s="4" t="s">
        <v>257</v>
      </c>
      <c r="I921" s="4">
        <v>1164.08</v>
      </c>
      <c r="J921" s="4">
        <v>1</v>
      </c>
      <c r="K921" s="4" t="s">
        <v>289</v>
      </c>
    </row>
    <row r="922" spans="1:11" ht="15">
      <c r="A922" s="4">
        <v>292960</v>
      </c>
      <c r="B922" s="4" t="s">
        <v>317</v>
      </c>
      <c r="C922" s="5" t="s">
        <v>348</v>
      </c>
      <c r="D922" s="4" t="s">
        <v>379</v>
      </c>
      <c r="E922" s="4">
        <v>291020</v>
      </c>
      <c r="F922" s="4" t="s">
        <v>577</v>
      </c>
      <c r="G922" s="5" t="s">
        <v>164</v>
      </c>
      <c r="H922" s="4" t="s">
        <v>230</v>
      </c>
      <c r="I922" s="4">
        <v>631.88</v>
      </c>
      <c r="J922" s="4">
        <v>1</v>
      </c>
      <c r="K922" s="4" t="s">
        <v>289</v>
      </c>
    </row>
    <row r="923" spans="1:11" ht="15">
      <c r="A923" s="4">
        <v>292960</v>
      </c>
      <c r="B923" s="4" t="s">
        <v>317</v>
      </c>
      <c r="C923" s="5" t="s">
        <v>348</v>
      </c>
      <c r="D923" s="4" t="s">
        <v>379</v>
      </c>
      <c r="E923" s="4">
        <v>291020</v>
      </c>
      <c r="F923" s="4" t="s">
        <v>577</v>
      </c>
      <c r="G923" s="5" t="s">
        <v>160</v>
      </c>
      <c r="H923" s="4" t="s">
        <v>226</v>
      </c>
      <c r="I923" s="4">
        <v>1391.54</v>
      </c>
      <c r="J923" s="4">
        <v>1</v>
      </c>
      <c r="K923" s="4" t="s">
        <v>289</v>
      </c>
    </row>
    <row r="924" spans="1:11" ht="15">
      <c r="A924" s="4">
        <v>292960</v>
      </c>
      <c r="B924" s="4" t="s">
        <v>317</v>
      </c>
      <c r="C924" s="5" t="s">
        <v>348</v>
      </c>
      <c r="D924" s="4" t="s">
        <v>379</v>
      </c>
      <c r="E924" s="4">
        <v>291020</v>
      </c>
      <c r="F924" s="4" t="s">
        <v>577</v>
      </c>
      <c r="G924" s="5" t="s">
        <v>159</v>
      </c>
      <c r="H924" s="4" t="s">
        <v>225</v>
      </c>
      <c r="I924" s="4">
        <v>869.98</v>
      </c>
      <c r="J924" s="4">
        <v>1</v>
      </c>
      <c r="K924" s="4" t="s">
        <v>289</v>
      </c>
    </row>
    <row r="925" spans="1:11" ht="15">
      <c r="A925" s="4">
        <v>292960</v>
      </c>
      <c r="B925" s="4" t="s">
        <v>317</v>
      </c>
      <c r="C925" s="5" t="s">
        <v>348</v>
      </c>
      <c r="D925" s="4" t="s">
        <v>379</v>
      </c>
      <c r="E925" s="4">
        <v>291020</v>
      </c>
      <c r="F925" s="4" t="s">
        <v>577</v>
      </c>
      <c r="G925" s="5" t="s">
        <v>161</v>
      </c>
      <c r="H925" s="4" t="s">
        <v>227</v>
      </c>
      <c r="I925" s="4">
        <v>1268.06</v>
      </c>
      <c r="J925" s="4">
        <v>1</v>
      </c>
      <c r="K925" s="4" t="s">
        <v>289</v>
      </c>
    </row>
    <row r="926" spans="1:11" ht="15">
      <c r="A926" s="4">
        <v>292960</v>
      </c>
      <c r="B926" s="4" t="s">
        <v>317</v>
      </c>
      <c r="C926" s="5" t="s">
        <v>348</v>
      </c>
      <c r="D926" s="4" t="s">
        <v>379</v>
      </c>
      <c r="E926" s="4">
        <v>291030</v>
      </c>
      <c r="F926" s="4" t="s">
        <v>578</v>
      </c>
      <c r="G926" s="5" t="s">
        <v>191</v>
      </c>
      <c r="H926" s="4" t="s">
        <v>257</v>
      </c>
      <c r="I926" s="4">
        <v>1164.08</v>
      </c>
      <c r="J926" s="4">
        <v>1</v>
      </c>
      <c r="K926" s="4" t="s">
        <v>289</v>
      </c>
    </row>
    <row r="927" spans="1:11" ht="15">
      <c r="A927" s="4">
        <v>292960</v>
      </c>
      <c r="B927" s="4" t="s">
        <v>317</v>
      </c>
      <c r="C927" s="5" t="s">
        <v>348</v>
      </c>
      <c r="D927" s="4" t="s">
        <v>379</v>
      </c>
      <c r="E927" s="4">
        <v>291030</v>
      </c>
      <c r="F927" s="4" t="s">
        <v>578</v>
      </c>
      <c r="G927" s="5" t="s">
        <v>597</v>
      </c>
      <c r="H927" s="4" t="s">
        <v>612</v>
      </c>
      <c r="I927" s="4">
        <v>2900.22</v>
      </c>
      <c r="J927" s="4">
        <v>3</v>
      </c>
      <c r="K927" s="4" t="s">
        <v>289</v>
      </c>
    </row>
    <row r="928" spans="1:11" ht="15">
      <c r="A928" s="4">
        <v>292960</v>
      </c>
      <c r="B928" s="4" t="s">
        <v>317</v>
      </c>
      <c r="C928" s="5" t="s">
        <v>348</v>
      </c>
      <c r="D928" s="4" t="s">
        <v>379</v>
      </c>
      <c r="E928" s="4">
        <v>291030</v>
      </c>
      <c r="F928" s="4" t="s">
        <v>578</v>
      </c>
      <c r="G928" s="5" t="s">
        <v>164</v>
      </c>
      <c r="H928" s="4" t="s">
        <v>230</v>
      </c>
      <c r="I928" s="4">
        <v>1263.76</v>
      </c>
      <c r="J928" s="4">
        <v>2</v>
      </c>
      <c r="K928" s="4" t="s">
        <v>289</v>
      </c>
    </row>
    <row r="929" spans="1:11" ht="15">
      <c r="A929" s="4">
        <v>292960</v>
      </c>
      <c r="B929" s="4" t="s">
        <v>317</v>
      </c>
      <c r="C929" s="5" t="s">
        <v>348</v>
      </c>
      <c r="D929" s="4" t="s">
        <v>379</v>
      </c>
      <c r="E929" s="4">
        <v>291030</v>
      </c>
      <c r="F929" s="4" t="s">
        <v>578</v>
      </c>
      <c r="G929" s="5" t="s">
        <v>160</v>
      </c>
      <c r="H929" s="4" t="s">
        <v>226</v>
      </c>
      <c r="I929" s="4">
        <v>2783.08</v>
      </c>
      <c r="J929" s="4">
        <v>2</v>
      </c>
      <c r="K929" s="4" t="s">
        <v>289</v>
      </c>
    </row>
    <row r="930" spans="1:11" ht="15">
      <c r="A930" s="4">
        <v>292960</v>
      </c>
      <c r="B930" s="4" t="s">
        <v>317</v>
      </c>
      <c r="C930" s="5" t="s">
        <v>348</v>
      </c>
      <c r="D930" s="4" t="s">
        <v>379</v>
      </c>
      <c r="E930" s="4">
        <v>291030</v>
      </c>
      <c r="F930" s="4" t="s">
        <v>578</v>
      </c>
      <c r="G930" s="5" t="s">
        <v>165</v>
      </c>
      <c r="H930" s="4" t="s">
        <v>231</v>
      </c>
      <c r="I930" s="4">
        <v>891.02</v>
      </c>
      <c r="J930" s="4">
        <v>1</v>
      </c>
      <c r="K930" s="4" t="s">
        <v>289</v>
      </c>
    </row>
    <row r="931" spans="1:11" ht="15">
      <c r="A931" s="4">
        <v>292960</v>
      </c>
      <c r="B931" s="4" t="s">
        <v>317</v>
      </c>
      <c r="C931" s="5" t="s">
        <v>348</v>
      </c>
      <c r="D931" s="4" t="s">
        <v>379</v>
      </c>
      <c r="E931" s="4">
        <v>291030</v>
      </c>
      <c r="F931" s="4" t="s">
        <v>578</v>
      </c>
      <c r="G931" s="5" t="s">
        <v>159</v>
      </c>
      <c r="H931" s="4" t="s">
        <v>225</v>
      </c>
      <c r="I931" s="4">
        <v>6089.86</v>
      </c>
      <c r="J931" s="4">
        <v>7</v>
      </c>
      <c r="K931" s="4" t="s">
        <v>289</v>
      </c>
    </row>
    <row r="932" spans="1:11" ht="15">
      <c r="A932" s="4">
        <v>292960</v>
      </c>
      <c r="B932" s="4" t="s">
        <v>317</v>
      </c>
      <c r="C932" s="5" t="s">
        <v>348</v>
      </c>
      <c r="D932" s="4" t="s">
        <v>379</v>
      </c>
      <c r="E932" s="4">
        <v>291030</v>
      </c>
      <c r="F932" s="4" t="s">
        <v>578</v>
      </c>
      <c r="G932" s="5" t="s">
        <v>158</v>
      </c>
      <c r="H932" s="4" t="s">
        <v>224</v>
      </c>
      <c r="I932" s="4">
        <v>1541.4</v>
      </c>
      <c r="J932" s="4">
        <v>1</v>
      </c>
      <c r="K932" s="4" t="s">
        <v>289</v>
      </c>
    </row>
    <row r="933" spans="1:11" ht="15">
      <c r="A933" s="4">
        <v>292960</v>
      </c>
      <c r="B933" s="4" t="s">
        <v>317</v>
      </c>
      <c r="C933" s="5" t="s">
        <v>348</v>
      </c>
      <c r="D933" s="4" t="s">
        <v>379</v>
      </c>
      <c r="E933" s="4">
        <v>291685</v>
      </c>
      <c r="F933" s="4" t="s">
        <v>386</v>
      </c>
      <c r="G933" s="5" t="s">
        <v>164</v>
      </c>
      <c r="H933" s="4" t="s">
        <v>230</v>
      </c>
      <c r="I933" s="4">
        <v>631.88</v>
      </c>
      <c r="J933" s="4">
        <v>1</v>
      </c>
      <c r="K933" s="4" t="s">
        <v>289</v>
      </c>
    </row>
    <row r="934" spans="1:11" ht="15">
      <c r="A934" s="4">
        <v>292960</v>
      </c>
      <c r="B934" s="4" t="s">
        <v>317</v>
      </c>
      <c r="C934" s="5" t="s">
        <v>348</v>
      </c>
      <c r="D934" s="4" t="s">
        <v>379</v>
      </c>
      <c r="E934" s="4">
        <v>291685</v>
      </c>
      <c r="F934" s="4" t="s">
        <v>386</v>
      </c>
      <c r="G934" s="5" t="s">
        <v>160</v>
      </c>
      <c r="H934" s="4" t="s">
        <v>226</v>
      </c>
      <c r="I934" s="4">
        <v>6957.7</v>
      </c>
      <c r="J934" s="4">
        <v>5</v>
      </c>
      <c r="K934" s="4" t="s">
        <v>289</v>
      </c>
    </row>
    <row r="935" spans="1:11" ht="15">
      <c r="A935" s="4">
        <v>292960</v>
      </c>
      <c r="B935" s="4" t="s">
        <v>317</v>
      </c>
      <c r="C935" s="5" t="s">
        <v>348</v>
      </c>
      <c r="D935" s="4" t="s">
        <v>379</v>
      </c>
      <c r="E935" s="4">
        <v>291685</v>
      </c>
      <c r="F935" s="4" t="s">
        <v>386</v>
      </c>
      <c r="G935" s="5" t="s">
        <v>161</v>
      </c>
      <c r="H935" s="4" t="s">
        <v>227</v>
      </c>
      <c r="I935" s="4">
        <v>3804.18</v>
      </c>
      <c r="J935" s="4">
        <v>3</v>
      </c>
      <c r="K935" s="4" t="s">
        <v>289</v>
      </c>
    </row>
    <row r="936" spans="1:11" ht="15">
      <c r="A936" s="4">
        <v>292960</v>
      </c>
      <c r="B936" s="4" t="s">
        <v>317</v>
      </c>
      <c r="C936" s="5" t="s">
        <v>348</v>
      </c>
      <c r="D936" s="4" t="s">
        <v>379</v>
      </c>
      <c r="E936" s="4">
        <v>291820</v>
      </c>
      <c r="F936" s="4" t="s">
        <v>457</v>
      </c>
      <c r="G936" s="5" t="s">
        <v>160</v>
      </c>
      <c r="H936" s="4" t="s">
        <v>226</v>
      </c>
      <c r="I936" s="4">
        <v>1391.54</v>
      </c>
      <c r="J936" s="4">
        <v>1</v>
      </c>
      <c r="K936" s="4" t="s">
        <v>289</v>
      </c>
    </row>
    <row r="937" spans="1:11" ht="15">
      <c r="A937" s="4">
        <v>292960</v>
      </c>
      <c r="B937" s="4" t="s">
        <v>317</v>
      </c>
      <c r="C937" s="5" t="s">
        <v>348</v>
      </c>
      <c r="D937" s="4" t="s">
        <v>379</v>
      </c>
      <c r="E937" s="4">
        <v>291820</v>
      </c>
      <c r="F937" s="4" t="s">
        <v>457</v>
      </c>
      <c r="G937" s="5" t="s">
        <v>161</v>
      </c>
      <c r="H937" s="4" t="s">
        <v>227</v>
      </c>
      <c r="I937" s="4">
        <v>2536.12</v>
      </c>
      <c r="J937" s="4">
        <v>2</v>
      </c>
      <c r="K937" s="4" t="s">
        <v>289</v>
      </c>
    </row>
    <row r="938" spans="1:11" ht="15">
      <c r="A938" s="4">
        <v>292960</v>
      </c>
      <c r="B938" s="4" t="s">
        <v>317</v>
      </c>
      <c r="C938" s="5" t="s">
        <v>348</v>
      </c>
      <c r="D938" s="4" t="s">
        <v>379</v>
      </c>
      <c r="E938" s="4">
        <v>291880</v>
      </c>
      <c r="F938" s="4" t="s">
        <v>579</v>
      </c>
      <c r="G938" s="5" t="s">
        <v>191</v>
      </c>
      <c r="H938" s="4" t="s">
        <v>257</v>
      </c>
      <c r="I938" s="4">
        <v>1164.08</v>
      </c>
      <c r="J938" s="4">
        <v>1</v>
      </c>
      <c r="K938" s="4" t="s">
        <v>289</v>
      </c>
    </row>
    <row r="939" spans="1:11" ht="15">
      <c r="A939" s="4">
        <v>292960</v>
      </c>
      <c r="B939" s="4" t="s">
        <v>317</v>
      </c>
      <c r="C939" s="5" t="s">
        <v>348</v>
      </c>
      <c r="D939" s="4" t="s">
        <v>379</v>
      </c>
      <c r="E939" s="4">
        <v>291880</v>
      </c>
      <c r="F939" s="4" t="s">
        <v>579</v>
      </c>
      <c r="G939" s="5" t="s">
        <v>597</v>
      </c>
      <c r="H939" s="4" t="s">
        <v>612</v>
      </c>
      <c r="I939" s="4">
        <v>966.74</v>
      </c>
      <c r="J939" s="4">
        <v>1</v>
      </c>
      <c r="K939" s="4" t="s">
        <v>289</v>
      </c>
    </row>
    <row r="940" spans="1:11" ht="15">
      <c r="A940" s="4">
        <v>292960</v>
      </c>
      <c r="B940" s="4" t="s">
        <v>317</v>
      </c>
      <c r="C940" s="5" t="s">
        <v>348</v>
      </c>
      <c r="D940" s="4" t="s">
        <v>379</v>
      </c>
      <c r="E940" s="4">
        <v>291880</v>
      </c>
      <c r="F940" s="4" t="s">
        <v>579</v>
      </c>
      <c r="G940" s="5" t="s">
        <v>164</v>
      </c>
      <c r="H940" s="4" t="s">
        <v>230</v>
      </c>
      <c r="I940" s="4">
        <v>1895.64</v>
      </c>
      <c r="J940" s="4">
        <v>3</v>
      </c>
      <c r="K940" s="4" t="s">
        <v>289</v>
      </c>
    </row>
    <row r="941" spans="1:11" ht="15">
      <c r="A941" s="4">
        <v>292960</v>
      </c>
      <c r="B941" s="4" t="s">
        <v>317</v>
      </c>
      <c r="C941" s="5" t="s">
        <v>348</v>
      </c>
      <c r="D941" s="4" t="s">
        <v>379</v>
      </c>
      <c r="E941" s="4">
        <v>291880</v>
      </c>
      <c r="F941" s="4" t="s">
        <v>579</v>
      </c>
      <c r="G941" s="5" t="s">
        <v>160</v>
      </c>
      <c r="H941" s="4" t="s">
        <v>226</v>
      </c>
      <c r="I941" s="4">
        <v>2783.08</v>
      </c>
      <c r="J941" s="4">
        <v>2</v>
      </c>
      <c r="K941" s="4" t="s">
        <v>289</v>
      </c>
    </row>
    <row r="942" spans="1:11" ht="15">
      <c r="A942" s="4">
        <v>292960</v>
      </c>
      <c r="B942" s="4" t="s">
        <v>317</v>
      </c>
      <c r="C942" s="5" t="s">
        <v>348</v>
      </c>
      <c r="D942" s="4" t="s">
        <v>379</v>
      </c>
      <c r="E942" s="4">
        <v>291880</v>
      </c>
      <c r="F942" s="4" t="s">
        <v>579</v>
      </c>
      <c r="G942" s="5" t="s">
        <v>165</v>
      </c>
      <c r="H942" s="4" t="s">
        <v>231</v>
      </c>
      <c r="I942" s="4">
        <v>1782.04</v>
      </c>
      <c r="J942" s="4">
        <v>2</v>
      </c>
      <c r="K942" s="4" t="s">
        <v>289</v>
      </c>
    </row>
    <row r="943" spans="1:11" ht="15">
      <c r="A943" s="4">
        <v>292960</v>
      </c>
      <c r="B943" s="4" t="s">
        <v>317</v>
      </c>
      <c r="C943" s="5" t="s">
        <v>348</v>
      </c>
      <c r="D943" s="4" t="s">
        <v>379</v>
      </c>
      <c r="E943" s="4">
        <v>291880</v>
      </c>
      <c r="F943" s="4" t="s">
        <v>579</v>
      </c>
      <c r="G943" s="5" t="s">
        <v>159</v>
      </c>
      <c r="H943" s="4" t="s">
        <v>225</v>
      </c>
      <c r="I943" s="4">
        <v>869.98</v>
      </c>
      <c r="J943" s="4">
        <v>1</v>
      </c>
      <c r="K943" s="4" t="s">
        <v>289</v>
      </c>
    </row>
    <row r="944" spans="1:11" ht="15">
      <c r="A944" s="4">
        <v>292960</v>
      </c>
      <c r="B944" s="4" t="s">
        <v>317</v>
      </c>
      <c r="C944" s="5" t="s">
        <v>348</v>
      </c>
      <c r="D944" s="4" t="s">
        <v>379</v>
      </c>
      <c r="E944" s="4">
        <v>291880</v>
      </c>
      <c r="F944" s="4" t="s">
        <v>579</v>
      </c>
      <c r="G944" s="5" t="s">
        <v>161</v>
      </c>
      <c r="H944" s="4" t="s">
        <v>227</v>
      </c>
      <c r="I944" s="4">
        <v>2536.12</v>
      </c>
      <c r="J944" s="4">
        <v>2</v>
      </c>
      <c r="K944" s="4" t="s">
        <v>289</v>
      </c>
    </row>
    <row r="945" spans="1:11" ht="15">
      <c r="A945" s="4">
        <v>292960</v>
      </c>
      <c r="B945" s="4" t="s">
        <v>317</v>
      </c>
      <c r="C945" s="5" t="s">
        <v>348</v>
      </c>
      <c r="D945" s="4" t="s">
        <v>379</v>
      </c>
      <c r="E945" s="4">
        <v>292060</v>
      </c>
      <c r="F945" s="4" t="s">
        <v>458</v>
      </c>
      <c r="G945" s="5" t="s">
        <v>597</v>
      </c>
      <c r="H945" s="4" t="s">
        <v>612</v>
      </c>
      <c r="I945" s="4">
        <v>966.74</v>
      </c>
      <c r="J945" s="4">
        <v>1</v>
      </c>
      <c r="K945" s="4" t="s">
        <v>289</v>
      </c>
    </row>
    <row r="946" spans="1:11" ht="15">
      <c r="A946" s="4">
        <v>292960</v>
      </c>
      <c r="B946" s="4" t="s">
        <v>317</v>
      </c>
      <c r="C946" s="5" t="s">
        <v>348</v>
      </c>
      <c r="D946" s="4" t="s">
        <v>379</v>
      </c>
      <c r="E946" s="4">
        <v>292130</v>
      </c>
      <c r="F946" s="4" t="s">
        <v>387</v>
      </c>
      <c r="G946" s="5" t="s">
        <v>164</v>
      </c>
      <c r="H946" s="4" t="s">
        <v>230</v>
      </c>
      <c r="I946" s="4">
        <v>631.88</v>
      </c>
      <c r="J946" s="4">
        <v>1</v>
      </c>
      <c r="K946" s="4" t="s">
        <v>289</v>
      </c>
    </row>
    <row r="947" spans="1:11" ht="15">
      <c r="A947" s="4">
        <v>292960</v>
      </c>
      <c r="B947" s="4" t="s">
        <v>317</v>
      </c>
      <c r="C947" s="5" t="s">
        <v>348</v>
      </c>
      <c r="D947" s="4" t="s">
        <v>379</v>
      </c>
      <c r="E947" s="4">
        <v>292220</v>
      </c>
      <c r="F947" s="4" t="s">
        <v>388</v>
      </c>
      <c r="G947" s="5" t="s">
        <v>597</v>
      </c>
      <c r="H947" s="4" t="s">
        <v>612</v>
      </c>
      <c r="I947" s="4">
        <v>966.74</v>
      </c>
      <c r="J947" s="4">
        <v>1</v>
      </c>
      <c r="K947" s="4" t="s">
        <v>289</v>
      </c>
    </row>
    <row r="948" spans="1:11" ht="15">
      <c r="A948" s="4">
        <v>292960</v>
      </c>
      <c r="B948" s="4" t="s">
        <v>317</v>
      </c>
      <c r="C948" s="5" t="s">
        <v>348</v>
      </c>
      <c r="D948" s="4" t="s">
        <v>379</v>
      </c>
      <c r="E948" s="4">
        <v>292220</v>
      </c>
      <c r="F948" s="4" t="s">
        <v>388</v>
      </c>
      <c r="G948" s="5" t="s">
        <v>164</v>
      </c>
      <c r="H948" s="4" t="s">
        <v>230</v>
      </c>
      <c r="I948" s="4">
        <v>1263.76</v>
      </c>
      <c r="J948" s="4">
        <v>2</v>
      </c>
      <c r="K948" s="4" t="s">
        <v>289</v>
      </c>
    </row>
    <row r="949" spans="1:11" ht="15">
      <c r="A949" s="4">
        <v>292960</v>
      </c>
      <c r="B949" s="4" t="s">
        <v>317</v>
      </c>
      <c r="C949" s="5" t="s">
        <v>348</v>
      </c>
      <c r="D949" s="4" t="s">
        <v>379</v>
      </c>
      <c r="E949" s="4">
        <v>292220</v>
      </c>
      <c r="F949" s="4" t="s">
        <v>388</v>
      </c>
      <c r="G949" s="5" t="s">
        <v>167</v>
      </c>
      <c r="H949" s="4" t="s">
        <v>233</v>
      </c>
      <c r="I949" s="4">
        <v>1079.84</v>
      </c>
      <c r="J949" s="4">
        <v>1</v>
      </c>
      <c r="K949" s="4" t="s">
        <v>289</v>
      </c>
    </row>
    <row r="950" spans="1:11" ht="15">
      <c r="A950" s="4">
        <v>292960</v>
      </c>
      <c r="B950" s="4" t="s">
        <v>317</v>
      </c>
      <c r="C950" s="5" t="s">
        <v>348</v>
      </c>
      <c r="D950" s="4" t="s">
        <v>379</v>
      </c>
      <c r="E950" s="4">
        <v>292220</v>
      </c>
      <c r="F950" s="4" t="s">
        <v>388</v>
      </c>
      <c r="G950" s="5" t="s">
        <v>165</v>
      </c>
      <c r="H950" s="4" t="s">
        <v>231</v>
      </c>
      <c r="I950" s="4">
        <v>1782.04</v>
      </c>
      <c r="J950" s="4">
        <v>2</v>
      </c>
      <c r="K950" s="4" t="s">
        <v>289</v>
      </c>
    </row>
    <row r="951" spans="1:11" ht="15">
      <c r="A951" s="4">
        <v>292960</v>
      </c>
      <c r="B951" s="4" t="s">
        <v>317</v>
      </c>
      <c r="C951" s="5" t="s">
        <v>348</v>
      </c>
      <c r="D951" s="4" t="s">
        <v>379</v>
      </c>
      <c r="E951" s="4">
        <v>292220</v>
      </c>
      <c r="F951" s="4" t="s">
        <v>388</v>
      </c>
      <c r="G951" s="5" t="s">
        <v>159</v>
      </c>
      <c r="H951" s="4" t="s">
        <v>225</v>
      </c>
      <c r="I951" s="4">
        <v>869.98</v>
      </c>
      <c r="J951" s="4">
        <v>1</v>
      </c>
      <c r="K951" s="4" t="s">
        <v>289</v>
      </c>
    </row>
    <row r="952" spans="1:11" ht="15">
      <c r="A952" s="4">
        <v>292960</v>
      </c>
      <c r="B952" s="4" t="s">
        <v>317</v>
      </c>
      <c r="C952" s="5" t="s">
        <v>348</v>
      </c>
      <c r="D952" s="4" t="s">
        <v>379</v>
      </c>
      <c r="E952" s="4">
        <v>292230</v>
      </c>
      <c r="F952" s="4" t="s">
        <v>459</v>
      </c>
      <c r="G952" s="5" t="s">
        <v>597</v>
      </c>
      <c r="H952" s="4" t="s">
        <v>612</v>
      </c>
      <c r="I952" s="4">
        <v>966.74</v>
      </c>
      <c r="J952" s="4">
        <v>1</v>
      </c>
      <c r="K952" s="4" t="s">
        <v>289</v>
      </c>
    </row>
    <row r="953" spans="1:11" ht="15">
      <c r="A953" s="4">
        <v>292960</v>
      </c>
      <c r="B953" s="4" t="s">
        <v>317</v>
      </c>
      <c r="C953" s="5" t="s">
        <v>348</v>
      </c>
      <c r="D953" s="4" t="s">
        <v>379</v>
      </c>
      <c r="E953" s="4">
        <v>292230</v>
      </c>
      <c r="F953" s="4" t="s">
        <v>459</v>
      </c>
      <c r="G953" s="5" t="s">
        <v>164</v>
      </c>
      <c r="H953" s="4" t="s">
        <v>230</v>
      </c>
      <c r="I953" s="4">
        <v>631.88</v>
      </c>
      <c r="J953" s="4">
        <v>1</v>
      </c>
      <c r="K953" s="4" t="s">
        <v>289</v>
      </c>
    </row>
    <row r="954" spans="1:11" ht="15">
      <c r="A954" s="4">
        <v>292960</v>
      </c>
      <c r="B954" s="4" t="s">
        <v>317</v>
      </c>
      <c r="C954" s="5" t="s">
        <v>348</v>
      </c>
      <c r="D954" s="4" t="s">
        <v>379</v>
      </c>
      <c r="E954" s="4">
        <v>292230</v>
      </c>
      <c r="F954" s="4" t="s">
        <v>459</v>
      </c>
      <c r="G954" s="5" t="s">
        <v>167</v>
      </c>
      <c r="H954" s="4" t="s">
        <v>233</v>
      </c>
      <c r="I954" s="4">
        <v>1079.84</v>
      </c>
      <c r="J954" s="4">
        <v>1</v>
      </c>
      <c r="K954" s="4" t="s">
        <v>289</v>
      </c>
    </row>
    <row r="955" spans="1:11" ht="15">
      <c r="A955" s="4">
        <v>292960</v>
      </c>
      <c r="B955" s="4" t="s">
        <v>317</v>
      </c>
      <c r="C955" s="5" t="s">
        <v>348</v>
      </c>
      <c r="D955" s="4" t="s">
        <v>379</v>
      </c>
      <c r="E955" s="4">
        <v>292230</v>
      </c>
      <c r="F955" s="4" t="s">
        <v>459</v>
      </c>
      <c r="G955" s="5" t="s">
        <v>165</v>
      </c>
      <c r="H955" s="4" t="s">
        <v>231</v>
      </c>
      <c r="I955" s="4">
        <v>2673.06</v>
      </c>
      <c r="J955" s="4">
        <v>3</v>
      </c>
      <c r="K955" s="4" t="s">
        <v>289</v>
      </c>
    </row>
    <row r="956" spans="1:11" ht="15">
      <c r="A956" s="4">
        <v>292960</v>
      </c>
      <c r="B956" s="4" t="s">
        <v>317</v>
      </c>
      <c r="C956" s="5" t="s">
        <v>348</v>
      </c>
      <c r="D956" s="4" t="s">
        <v>379</v>
      </c>
      <c r="E956" s="4">
        <v>292240</v>
      </c>
      <c r="F956" s="4" t="s">
        <v>574</v>
      </c>
      <c r="G956" s="5" t="s">
        <v>597</v>
      </c>
      <c r="H956" s="4" t="s">
        <v>612</v>
      </c>
      <c r="I956" s="4">
        <v>966.74</v>
      </c>
      <c r="J956" s="4">
        <v>1</v>
      </c>
      <c r="K956" s="4" t="s">
        <v>289</v>
      </c>
    </row>
    <row r="957" spans="1:11" ht="15">
      <c r="A957" s="4">
        <v>292960</v>
      </c>
      <c r="B957" s="4" t="s">
        <v>317</v>
      </c>
      <c r="C957" s="5" t="s">
        <v>348</v>
      </c>
      <c r="D957" s="4" t="s">
        <v>379</v>
      </c>
      <c r="E957" s="4">
        <v>292240</v>
      </c>
      <c r="F957" s="4" t="s">
        <v>574</v>
      </c>
      <c r="G957" s="5" t="s">
        <v>164</v>
      </c>
      <c r="H957" s="4" t="s">
        <v>230</v>
      </c>
      <c r="I957" s="4">
        <v>3159.4</v>
      </c>
      <c r="J957" s="4">
        <v>5</v>
      </c>
      <c r="K957" s="4" t="s">
        <v>289</v>
      </c>
    </row>
    <row r="958" spans="1:11" ht="15">
      <c r="A958" s="4">
        <v>292960</v>
      </c>
      <c r="B958" s="4" t="s">
        <v>317</v>
      </c>
      <c r="C958" s="5" t="s">
        <v>348</v>
      </c>
      <c r="D958" s="4" t="s">
        <v>379</v>
      </c>
      <c r="E958" s="4">
        <v>292240</v>
      </c>
      <c r="F958" s="4" t="s">
        <v>574</v>
      </c>
      <c r="G958" s="5" t="s">
        <v>160</v>
      </c>
      <c r="H958" s="4" t="s">
        <v>226</v>
      </c>
      <c r="I958" s="4">
        <v>2783.08</v>
      </c>
      <c r="J958" s="4">
        <v>2</v>
      </c>
      <c r="K958" s="4" t="s">
        <v>289</v>
      </c>
    </row>
    <row r="959" spans="1:11" ht="15">
      <c r="A959" s="4">
        <v>292960</v>
      </c>
      <c r="B959" s="4" t="s">
        <v>317</v>
      </c>
      <c r="C959" s="5" t="s">
        <v>348</v>
      </c>
      <c r="D959" s="4" t="s">
        <v>379</v>
      </c>
      <c r="E959" s="4">
        <v>292240</v>
      </c>
      <c r="F959" s="4" t="s">
        <v>574</v>
      </c>
      <c r="G959" s="5" t="s">
        <v>165</v>
      </c>
      <c r="H959" s="4" t="s">
        <v>231</v>
      </c>
      <c r="I959" s="4">
        <v>3564.08</v>
      </c>
      <c r="J959" s="4">
        <v>4</v>
      </c>
      <c r="K959" s="4" t="s">
        <v>289</v>
      </c>
    </row>
    <row r="960" spans="1:11" ht="15">
      <c r="A960" s="4">
        <v>292960</v>
      </c>
      <c r="B960" s="4" t="s">
        <v>317</v>
      </c>
      <c r="C960" s="5" t="s">
        <v>348</v>
      </c>
      <c r="D960" s="4" t="s">
        <v>379</v>
      </c>
      <c r="E960" s="4">
        <v>292240</v>
      </c>
      <c r="F960" s="4" t="s">
        <v>574</v>
      </c>
      <c r="G960" s="5" t="s">
        <v>159</v>
      </c>
      <c r="H960" s="4" t="s">
        <v>225</v>
      </c>
      <c r="I960" s="4">
        <v>4349.9</v>
      </c>
      <c r="J960" s="4">
        <v>5</v>
      </c>
      <c r="K960" s="4" t="s">
        <v>289</v>
      </c>
    </row>
    <row r="961" spans="1:11" ht="15">
      <c r="A961" s="4">
        <v>292960</v>
      </c>
      <c r="B961" s="4" t="s">
        <v>317</v>
      </c>
      <c r="C961" s="5" t="s">
        <v>348</v>
      </c>
      <c r="D961" s="4" t="s">
        <v>379</v>
      </c>
      <c r="E961" s="4">
        <v>292240</v>
      </c>
      <c r="F961" s="4" t="s">
        <v>574</v>
      </c>
      <c r="G961" s="5" t="s">
        <v>161</v>
      </c>
      <c r="H961" s="4" t="s">
        <v>227</v>
      </c>
      <c r="I961" s="4">
        <v>1268.06</v>
      </c>
      <c r="J961" s="4">
        <v>1</v>
      </c>
      <c r="K961" s="4" t="s">
        <v>289</v>
      </c>
    </row>
    <row r="962" spans="1:11" ht="15">
      <c r="A962" s="4">
        <v>292960</v>
      </c>
      <c r="B962" s="4" t="s">
        <v>317</v>
      </c>
      <c r="C962" s="5" t="s">
        <v>348</v>
      </c>
      <c r="D962" s="4" t="s">
        <v>379</v>
      </c>
      <c r="E962" s="4">
        <v>292250</v>
      </c>
      <c r="F962" s="4" t="s">
        <v>313</v>
      </c>
      <c r="G962" s="5" t="s">
        <v>165</v>
      </c>
      <c r="H962" s="4" t="s">
        <v>231</v>
      </c>
      <c r="I962" s="4">
        <v>891.02</v>
      </c>
      <c r="J962" s="4">
        <v>1</v>
      </c>
      <c r="K962" s="4" t="s">
        <v>289</v>
      </c>
    </row>
    <row r="963" spans="1:11" ht="15">
      <c r="A963" s="4">
        <v>292960</v>
      </c>
      <c r="B963" s="4" t="s">
        <v>317</v>
      </c>
      <c r="C963" s="5" t="s">
        <v>348</v>
      </c>
      <c r="D963" s="4" t="s">
        <v>379</v>
      </c>
      <c r="E963" s="4">
        <v>292575</v>
      </c>
      <c r="F963" s="4" t="s">
        <v>461</v>
      </c>
      <c r="G963" s="5" t="s">
        <v>165</v>
      </c>
      <c r="H963" s="4" t="s">
        <v>231</v>
      </c>
      <c r="I963" s="4">
        <v>891.02</v>
      </c>
      <c r="J963" s="4">
        <v>1</v>
      </c>
      <c r="K963" s="4" t="s">
        <v>289</v>
      </c>
    </row>
    <row r="964" spans="1:11" ht="15">
      <c r="A964" s="4">
        <v>292960</v>
      </c>
      <c r="B964" s="4" t="s">
        <v>317</v>
      </c>
      <c r="C964" s="5" t="s">
        <v>348</v>
      </c>
      <c r="D964" s="4" t="s">
        <v>379</v>
      </c>
      <c r="E964" s="4">
        <v>292575</v>
      </c>
      <c r="F964" s="4" t="s">
        <v>461</v>
      </c>
      <c r="G964" s="5" t="s">
        <v>161</v>
      </c>
      <c r="H964" s="4" t="s">
        <v>227</v>
      </c>
      <c r="I964" s="4">
        <v>7608.36</v>
      </c>
      <c r="J964" s="4">
        <v>6</v>
      </c>
      <c r="K964" s="4" t="s">
        <v>289</v>
      </c>
    </row>
    <row r="965" spans="1:11" ht="15">
      <c r="A965" s="4">
        <v>292960</v>
      </c>
      <c r="B965" s="4" t="s">
        <v>317</v>
      </c>
      <c r="C965" s="5" t="s">
        <v>348</v>
      </c>
      <c r="D965" s="4" t="s">
        <v>379</v>
      </c>
      <c r="E965" s="4">
        <v>292850</v>
      </c>
      <c r="F965" s="4" t="s">
        <v>580</v>
      </c>
      <c r="G965" s="5" t="s">
        <v>191</v>
      </c>
      <c r="H965" s="4" t="s">
        <v>257</v>
      </c>
      <c r="I965" s="4">
        <v>1164.08</v>
      </c>
      <c r="J965" s="4">
        <v>1</v>
      </c>
      <c r="K965" s="4" t="s">
        <v>289</v>
      </c>
    </row>
    <row r="966" spans="1:11" ht="15">
      <c r="A966" s="4">
        <v>292960</v>
      </c>
      <c r="B966" s="4" t="s">
        <v>317</v>
      </c>
      <c r="C966" s="5" t="s">
        <v>348</v>
      </c>
      <c r="D966" s="4" t="s">
        <v>379</v>
      </c>
      <c r="E966" s="4">
        <v>292850</v>
      </c>
      <c r="F966" s="4" t="s">
        <v>580</v>
      </c>
      <c r="G966" s="5" t="s">
        <v>164</v>
      </c>
      <c r="H966" s="4" t="s">
        <v>230</v>
      </c>
      <c r="I966" s="4">
        <v>1263.76</v>
      </c>
      <c r="J966" s="4">
        <v>2</v>
      </c>
      <c r="K966" s="4" t="s">
        <v>289</v>
      </c>
    </row>
    <row r="967" spans="1:11" ht="15">
      <c r="A967" s="4">
        <v>292960</v>
      </c>
      <c r="B967" s="4" t="s">
        <v>317</v>
      </c>
      <c r="C967" s="5" t="s">
        <v>348</v>
      </c>
      <c r="D967" s="4" t="s">
        <v>379</v>
      </c>
      <c r="E967" s="4">
        <v>292850</v>
      </c>
      <c r="F967" s="4" t="s">
        <v>580</v>
      </c>
      <c r="G967" s="5" t="s">
        <v>160</v>
      </c>
      <c r="H967" s="4" t="s">
        <v>226</v>
      </c>
      <c r="I967" s="4">
        <v>1391.54</v>
      </c>
      <c r="J967" s="4">
        <v>1</v>
      </c>
      <c r="K967" s="4" t="s">
        <v>289</v>
      </c>
    </row>
    <row r="968" spans="1:11" ht="15">
      <c r="A968" s="4">
        <v>292960</v>
      </c>
      <c r="B968" s="4" t="s">
        <v>317</v>
      </c>
      <c r="C968" s="5" t="s">
        <v>348</v>
      </c>
      <c r="D968" s="4" t="s">
        <v>379</v>
      </c>
      <c r="E968" s="4">
        <v>292850</v>
      </c>
      <c r="F968" s="4" t="s">
        <v>580</v>
      </c>
      <c r="G968" s="5" t="s">
        <v>161</v>
      </c>
      <c r="H968" s="4" t="s">
        <v>227</v>
      </c>
      <c r="I968" s="4">
        <v>2536.12</v>
      </c>
      <c r="J968" s="4">
        <v>2</v>
      </c>
      <c r="K968" s="4" t="s">
        <v>289</v>
      </c>
    </row>
    <row r="969" spans="1:11" ht="15">
      <c r="A969" s="4">
        <v>292960</v>
      </c>
      <c r="B969" s="4" t="s">
        <v>317</v>
      </c>
      <c r="C969" s="5" t="s">
        <v>348</v>
      </c>
      <c r="D969" s="4" t="s">
        <v>379</v>
      </c>
      <c r="E969" s="4">
        <v>292850</v>
      </c>
      <c r="F969" s="4" t="s">
        <v>580</v>
      </c>
      <c r="G969" s="5" t="s">
        <v>591</v>
      </c>
      <c r="H969" s="4" t="s">
        <v>606</v>
      </c>
      <c r="I969" s="4">
        <v>224.68</v>
      </c>
      <c r="J969" s="4">
        <v>1</v>
      </c>
      <c r="K969" s="4" t="s">
        <v>289</v>
      </c>
    </row>
    <row r="970" spans="1:11" ht="15">
      <c r="A970" s="4">
        <v>292960</v>
      </c>
      <c r="B970" s="4" t="s">
        <v>317</v>
      </c>
      <c r="C970" s="5" t="s">
        <v>348</v>
      </c>
      <c r="D970" s="4" t="s">
        <v>379</v>
      </c>
      <c r="E970" s="4">
        <v>292870</v>
      </c>
      <c r="F970" s="4" t="s">
        <v>462</v>
      </c>
      <c r="G970" s="5" t="s">
        <v>191</v>
      </c>
      <c r="H970" s="4" t="s">
        <v>257</v>
      </c>
      <c r="I970" s="4">
        <v>3492.24</v>
      </c>
      <c r="J970" s="4">
        <v>3</v>
      </c>
      <c r="K970" s="4" t="s">
        <v>289</v>
      </c>
    </row>
    <row r="971" spans="1:11" ht="15">
      <c r="A971" s="4">
        <v>292960</v>
      </c>
      <c r="B971" s="4" t="s">
        <v>317</v>
      </c>
      <c r="C971" s="5" t="s">
        <v>348</v>
      </c>
      <c r="D971" s="4" t="s">
        <v>379</v>
      </c>
      <c r="E971" s="4">
        <v>292870</v>
      </c>
      <c r="F971" s="4" t="s">
        <v>462</v>
      </c>
      <c r="G971" s="5" t="s">
        <v>597</v>
      </c>
      <c r="H971" s="4" t="s">
        <v>612</v>
      </c>
      <c r="I971" s="4">
        <v>2900.22</v>
      </c>
      <c r="J971" s="4">
        <v>3</v>
      </c>
      <c r="K971" s="4" t="s">
        <v>289</v>
      </c>
    </row>
    <row r="972" spans="1:11" ht="15">
      <c r="A972" s="4">
        <v>292960</v>
      </c>
      <c r="B972" s="4" t="s">
        <v>317</v>
      </c>
      <c r="C972" s="5" t="s">
        <v>348</v>
      </c>
      <c r="D972" s="4" t="s">
        <v>379</v>
      </c>
      <c r="E972" s="4">
        <v>292870</v>
      </c>
      <c r="F972" s="4" t="s">
        <v>462</v>
      </c>
      <c r="G972" s="5" t="s">
        <v>164</v>
      </c>
      <c r="H972" s="4" t="s">
        <v>230</v>
      </c>
      <c r="I972" s="4">
        <v>1895.64</v>
      </c>
      <c r="J972" s="4">
        <v>3</v>
      </c>
      <c r="K972" s="4" t="s">
        <v>289</v>
      </c>
    </row>
    <row r="973" spans="1:11" ht="15">
      <c r="A973" s="4">
        <v>292960</v>
      </c>
      <c r="B973" s="4" t="s">
        <v>317</v>
      </c>
      <c r="C973" s="5" t="s">
        <v>348</v>
      </c>
      <c r="D973" s="4" t="s">
        <v>379</v>
      </c>
      <c r="E973" s="4">
        <v>292870</v>
      </c>
      <c r="F973" s="4" t="s">
        <v>462</v>
      </c>
      <c r="G973" s="5" t="s">
        <v>160</v>
      </c>
      <c r="H973" s="4" t="s">
        <v>226</v>
      </c>
      <c r="I973" s="4">
        <v>4174.62</v>
      </c>
      <c r="J973" s="4">
        <v>3</v>
      </c>
      <c r="K973" s="4" t="s">
        <v>289</v>
      </c>
    </row>
    <row r="974" spans="1:11" ht="15">
      <c r="A974" s="4">
        <v>292960</v>
      </c>
      <c r="B974" s="4" t="s">
        <v>317</v>
      </c>
      <c r="C974" s="5" t="s">
        <v>348</v>
      </c>
      <c r="D974" s="4" t="s">
        <v>379</v>
      </c>
      <c r="E974" s="4">
        <v>292870</v>
      </c>
      <c r="F974" s="4" t="s">
        <v>462</v>
      </c>
      <c r="G974" s="5" t="s">
        <v>165</v>
      </c>
      <c r="H974" s="4" t="s">
        <v>231</v>
      </c>
      <c r="I974" s="4">
        <v>7128.16</v>
      </c>
      <c r="J974" s="4">
        <v>8</v>
      </c>
      <c r="K974" s="4" t="s">
        <v>289</v>
      </c>
    </row>
    <row r="975" spans="1:11" ht="15">
      <c r="A975" s="4">
        <v>292960</v>
      </c>
      <c r="B975" s="4" t="s">
        <v>317</v>
      </c>
      <c r="C975" s="5" t="s">
        <v>348</v>
      </c>
      <c r="D975" s="4" t="s">
        <v>379</v>
      </c>
      <c r="E975" s="4">
        <v>292870</v>
      </c>
      <c r="F975" s="4" t="s">
        <v>462</v>
      </c>
      <c r="G975" s="5" t="s">
        <v>159</v>
      </c>
      <c r="H975" s="4" t="s">
        <v>225</v>
      </c>
      <c r="I975" s="4">
        <v>5219.88</v>
      </c>
      <c r="J975" s="4">
        <v>6</v>
      </c>
      <c r="K975" s="4" t="s">
        <v>289</v>
      </c>
    </row>
    <row r="976" spans="1:11" ht="15">
      <c r="A976" s="4">
        <v>292960</v>
      </c>
      <c r="B976" s="4" t="s">
        <v>317</v>
      </c>
      <c r="C976" s="5" t="s">
        <v>348</v>
      </c>
      <c r="D976" s="4" t="s">
        <v>379</v>
      </c>
      <c r="E976" s="4">
        <v>292870</v>
      </c>
      <c r="F976" s="4" t="s">
        <v>462</v>
      </c>
      <c r="G976" s="5" t="s">
        <v>161</v>
      </c>
      <c r="H976" s="4" t="s">
        <v>227</v>
      </c>
      <c r="I976" s="4">
        <v>7608.36</v>
      </c>
      <c r="J976" s="4">
        <v>6</v>
      </c>
      <c r="K976" s="4" t="s">
        <v>289</v>
      </c>
    </row>
    <row r="977" spans="1:11" ht="15">
      <c r="A977" s="4">
        <v>292960</v>
      </c>
      <c r="B977" s="4" t="s">
        <v>317</v>
      </c>
      <c r="C977" s="5" t="s">
        <v>348</v>
      </c>
      <c r="D977" s="4" t="s">
        <v>379</v>
      </c>
      <c r="E977" s="4">
        <v>292910</v>
      </c>
      <c r="F977" s="4" t="s">
        <v>463</v>
      </c>
      <c r="G977" s="5" t="s">
        <v>597</v>
      </c>
      <c r="H977" s="4" t="s">
        <v>612</v>
      </c>
      <c r="I977" s="4">
        <v>1933.48</v>
      </c>
      <c r="J977" s="4">
        <v>2</v>
      </c>
      <c r="K977" s="4" t="s">
        <v>289</v>
      </c>
    </row>
    <row r="978" spans="1:11" ht="15">
      <c r="A978" s="4">
        <v>292960</v>
      </c>
      <c r="B978" s="4" t="s">
        <v>317</v>
      </c>
      <c r="C978" s="5" t="s">
        <v>348</v>
      </c>
      <c r="D978" s="4" t="s">
        <v>379</v>
      </c>
      <c r="E978" s="4">
        <v>292910</v>
      </c>
      <c r="F978" s="4" t="s">
        <v>463</v>
      </c>
      <c r="G978" s="5" t="s">
        <v>164</v>
      </c>
      <c r="H978" s="4" t="s">
        <v>230</v>
      </c>
      <c r="I978" s="4">
        <v>1263.76</v>
      </c>
      <c r="J978" s="4">
        <v>2</v>
      </c>
      <c r="K978" s="4" t="s">
        <v>289</v>
      </c>
    </row>
    <row r="979" spans="1:11" ht="15">
      <c r="A979" s="4">
        <v>292960</v>
      </c>
      <c r="B979" s="4" t="s">
        <v>317</v>
      </c>
      <c r="C979" s="5" t="s">
        <v>348</v>
      </c>
      <c r="D979" s="4" t="s">
        <v>379</v>
      </c>
      <c r="E979" s="4">
        <v>292910</v>
      </c>
      <c r="F979" s="4" t="s">
        <v>463</v>
      </c>
      <c r="G979" s="5" t="s">
        <v>159</v>
      </c>
      <c r="H979" s="4" t="s">
        <v>225</v>
      </c>
      <c r="I979" s="4">
        <v>869.98</v>
      </c>
      <c r="J979" s="4">
        <v>1</v>
      </c>
      <c r="K979" s="4" t="s">
        <v>289</v>
      </c>
    </row>
    <row r="980" spans="1:11" ht="15">
      <c r="A980" s="4">
        <v>292960</v>
      </c>
      <c r="B980" s="4" t="s">
        <v>317</v>
      </c>
      <c r="C980" s="5" t="s">
        <v>348</v>
      </c>
      <c r="D980" s="4" t="s">
        <v>379</v>
      </c>
      <c r="E980" s="4">
        <v>292910</v>
      </c>
      <c r="F980" s="4" t="s">
        <v>463</v>
      </c>
      <c r="G980" s="5" t="s">
        <v>161</v>
      </c>
      <c r="H980" s="4" t="s">
        <v>227</v>
      </c>
      <c r="I980" s="4">
        <v>1268.06</v>
      </c>
      <c r="J980" s="4">
        <v>1</v>
      </c>
      <c r="K980" s="4" t="s">
        <v>289</v>
      </c>
    </row>
    <row r="981" spans="1:11" ht="15">
      <c r="A981" s="4">
        <v>292960</v>
      </c>
      <c r="B981" s="4" t="s">
        <v>317</v>
      </c>
      <c r="C981" s="5" t="s">
        <v>348</v>
      </c>
      <c r="D981" s="4" t="s">
        <v>379</v>
      </c>
      <c r="E981" s="4">
        <v>292940</v>
      </c>
      <c r="F981" s="4" t="s">
        <v>389</v>
      </c>
      <c r="G981" s="5" t="s">
        <v>597</v>
      </c>
      <c r="H981" s="4" t="s">
        <v>612</v>
      </c>
      <c r="I981" s="4">
        <v>966.74</v>
      </c>
      <c r="J981" s="4">
        <v>1</v>
      </c>
      <c r="K981" s="4" t="s">
        <v>289</v>
      </c>
    </row>
    <row r="982" spans="1:11" ht="15">
      <c r="A982" s="4">
        <v>292960</v>
      </c>
      <c r="B982" s="4" t="s">
        <v>317</v>
      </c>
      <c r="C982" s="5" t="s">
        <v>348</v>
      </c>
      <c r="D982" s="4" t="s">
        <v>379</v>
      </c>
      <c r="E982" s="4">
        <v>292940</v>
      </c>
      <c r="F982" s="4" t="s">
        <v>389</v>
      </c>
      <c r="G982" s="5" t="s">
        <v>159</v>
      </c>
      <c r="H982" s="4" t="s">
        <v>225</v>
      </c>
      <c r="I982" s="4">
        <v>1739.96</v>
      </c>
      <c r="J982" s="4">
        <v>2</v>
      </c>
      <c r="K982" s="4" t="s">
        <v>289</v>
      </c>
    </row>
    <row r="983" spans="1:11" ht="15">
      <c r="A983" s="4">
        <v>292960</v>
      </c>
      <c r="B983" s="4" t="s">
        <v>317</v>
      </c>
      <c r="C983" s="5" t="s">
        <v>348</v>
      </c>
      <c r="D983" s="4" t="s">
        <v>379</v>
      </c>
      <c r="E983" s="4">
        <v>292960</v>
      </c>
      <c r="F983" s="4" t="s">
        <v>317</v>
      </c>
      <c r="G983" s="5" t="s">
        <v>191</v>
      </c>
      <c r="H983" s="4" t="s">
        <v>257</v>
      </c>
      <c r="I983" s="4">
        <v>1164.08</v>
      </c>
      <c r="J983" s="4">
        <v>1</v>
      </c>
      <c r="K983" s="4" t="s">
        <v>289</v>
      </c>
    </row>
    <row r="984" spans="1:11" ht="15">
      <c r="A984" s="4">
        <v>292960</v>
      </c>
      <c r="B984" s="4" t="s">
        <v>317</v>
      </c>
      <c r="C984" s="5" t="s">
        <v>348</v>
      </c>
      <c r="D984" s="4" t="s">
        <v>379</v>
      </c>
      <c r="E984" s="4">
        <v>292960</v>
      </c>
      <c r="F984" s="4" t="s">
        <v>317</v>
      </c>
      <c r="G984" s="5" t="s">
        <v>597</v>
      </c>
      <c r="H984" s="4" t="s">
        <v>612</v>
      </c>
      <c r="I984" s="4">
        <v>3866.96</v>
      </c>
      <c r="J984" s="4">
        <v>4</v>
      </c>
      <c r="K984" s="4" t="s">
        <v>289</v>
      </c>
    </row>
    <row r="985" spans="1:11" ht="15">
      <c r="A985" s="4">
        <v>292960</v>
      </c>
      <c r="B985" s="4" t="s">
        <v>317</v>
      </c>
      <c r="C985" s="5" t="s">
        <v>348</v>
      </c>
      <c r="D985" s="4" t="s">
        <v>379</v>
      </c>
      <c r="E985" s="4">
        <v>292960</v>
      </c>
      <c r="F985" s="4" t="s">
        <v>317</v>
      </c>
      <c r="G985" s="5" t="s">
        <v>160</v>
      </c>
      <c r="H985" s="4" t="s">
        <v>226</v>
      </c>
      <c r="I985" s="4">
        <v>1391.54</v>
      </c>
      <c r="J985" s="4">
        <v>1</v>
      </c>
      <c r="K985" s="4" t="s">
        <v>289</v>
      </c>
    </row>
    <row r="986" spans="1:11" ht="15">
      <c r="A986" s="4">
        <v>292960</v>
      </c>
      <c r="B986" s="4" t="s">
        <v>317</v>
      </c>
      <c r="C986" s="5" t="s">
        <v>348</v>
      </c>
      <c r="D986" s="4" t="s">
        <v>379</v>
      </c>
      <c r="E986" s="4">
        <v>292960</v>
      </c>
      <c r="F986" s="4" t="s">
        <v>317</v>
      </c>
      <c r="G986" s="5" t="s">
        <v>167</v>
      </c>
      <c r="H986" s="4" t="s">
        <v>233</v>
      </c>
      <c r="I986" s="4">
        <v>1079.84</v>
      </c>
      <c r="J986" s="4">
        <v>1</v>
      </c>
      <c r="K986" s="4" t="s">
        <v>289</v>
      </c>
    </row>
    <row r="987" spans="1:11" ht="15">
      <c r="A987" s="4">
        <v>292960</v>
      </c>
      <c r="B987" s="4" t="s">
        <v>317</v>
      </c>
      <c r="C987" s="5" t="s">
        <v>348</v>
      </c>
      <c r="D987" s="4" t="s">
        <v>379</v>
      </c>
      <c r="E987" s="4">
        <v>292960</v>
      </c>
      <c r="F987" s="4" t="s">
        <v>317</v>
      </c>
      <c r="G987" s="5" t="s">
        <v>161</v>
      </c>
      <c r="H987" s="4" t="s">
        <v>227</v>
      </c>
      <c r="I987" s="4">
        <v>1268.06</v>
      </c>
      <c r="J987" s="4">
        <v>1</v>
      </c>
      <c r="K987" s="4" t="s">
        <v>289</v>
      </c>
    </row>
    <row r="988" spans="1:11" ht="15">
      <c r="A988" s="4">
        <v>292960</v>
      </c>
      <c r="B988" s="4" t="s">
        <v>317</v>
      </c>
      <c r="C988" s="5" t="s">
        <v>348</v>
      </c>
      <c r="D988" s="4" t="s">
        <v>379</v>
      </c>
      <c r="E988" s="4">
        <v>293210</v>
      </c>
      <c r="F988" s="4" t="s">
        <v>319</v>
      </c>
      <c r="G988" s="5" t="s">
        <v>160</v>
      </c>
      <c r="H988" s="4" t="s">
        <v>226</v>
      </c>
      <c r="I988" s="4">
        <v>1391.54</v>
      </c>
      <c r="J988" s="4">
        <v>1</v>
      </c>
      <c r="K988" s="4" t="s">
        <v>289</v>
      </c>
    </row>
    <row r="989" spans="1:11" ht="15">
      <c r="A989" s="4">
        <v>292960</v>
      </c>
      <c r="B989" s="4" t="s">
        <v>317</v>
      </c>
      <c r="C989" s="5" t="s">
        <v>348</v>
      </c>
      <c r="D989" s="4" t="s">
        <v>379</v>
      </c>
      <c r="E989" s="4">
        <v>293210</v>
      </c>
      <c r="F989" s="4" t="s">
        <v>319</v>
      </c>
      <c r="G989" s="5" t="s">
        <v>165</v>
      </c>
      <c r="H989" s="4" t="s">
        <v>231</v>
      </c>
      <c r="I989" s="4">
        <v>891.02</v>
      </c>
      <c r="J989" s="4">
        <v>1</v>
      </c>
      <c r="K989" s="4" t="s">
        <v>289</v>
      </c>
    </row>
    <row r="990" spans="1:11" ht="15">
      <c r="A990" s="4">
        <v>292960</v>
      </c>
      <c r="B990" s="4" t="s">
        <v>317</v>
      </c>
      <c r="C990" s="5" t="s">
        <v>348</v>
      </c>
      <c r="D990" s="4" t="s">
        <v>379</v>
      </c>
      <c r="E990" s="4">
        <v>293210</v>
      </c>
      <c r="F990" s="4" t="s">
        <v>319</v>
      </c>
      <c r="G990" s="5" t="s">
        <v>159</v>
      </c>
      <c r="H990" s="4" t="s">
        <v>225</v>
      </c>
      <c r="I990" s="4">
        <v>1739.96</v>
      </c>
      <c r="J990" s="4">
        <v>2</v>
      </c>
      <c r="K990" s="4" t="s">
        <v>289</v>
      </c>
    </row>
    <row r="991" spans="1:11" ht="15">
      <c r="A991" s="4">
        <v>292960</v>
      </c>
      <c r="B991" s="4" t="s">
        <v>317</v>
      </c>
      <c r="C991" s="5" t="s">
        <v>348</v>
      </c>
      <c r="D991" s="4" t="s">
        <v>379</v>
      </c>
      <c r="E991" s="4">
        <v>293210</v>
      </c>
      <c r="F991" s="4" t="s">
        <v>319</v>
      </c>
      <c r="G991" s="5" t="s">
        <v>161</v>
      </c>
      <c r="H991" s="4" t="s">
        <v>227</v>
      </c>
      <c r="I991" s="4">
        <v>1268.06</v>
      </c>
      <c r="J991" s="4">
        <v>1</v>
      </c>
      <c r="K991" s="4" t="s">
        <v>289</v>
      </c>
    </row>
    <row r="992" spans="1:11" ht="15">
      <c r="A992" s="4">
        <v>292960</v>
      </c>
      <c r="B992" s="4" t="s">
        <v>317</v>
      </c>
      <c r="C992" s="5" t="s">
        <v>348</v>
      </c>
      <c r="D992" s="4" t="s">
        <v>379</v>
      </c>
      <c r="E992" s="4">
        <v>293317</v>
      </c>
      <c r="F992" s="4" t="s">
        <v>464</v>
      </c>
      <c r="G992" s="5" t="s">
        <v>164</v>
      </c>
      <c r="H992" s="4" t="s">
        <v>230</v>
      </c>
      <c r="I992" s="4">
        <v>1263.76</v>
      </c>
      <c r="J992" s="4">
        <v>2</v>
      </c>
      <c r="K992" s="4" t="s">
        <v>289</v>
      </c>
    </row>
    <row r="993" spans="1:11" ht="15">
      <c r="A993" s="4">
        <v>292960</v>
      </c>
      <c r="B993" s="4" t="s">
        <v>317</v>
      </c>
      <c r="C993" s="5" t="s">
        <v>348</v>
      </c>
      <c r="D993" s="4" t="s">
        <v>379</v>
      </c>
      <c r="E993" s="4">
        <v>293317</v>
      </c>
      <c r="F993" s="4" t="s">
        <v>464</v>
      </c>
      <c r="G993" s="5" t="s">
        <v>159</v>
      </c>
      <c r="H993" s="4" t="s">
        <v>225</v>
      </c>
      <c r="I993" s="4">
        <v>1739.96</v>
      </c>
      <c r="J993" s="4">
        <v>2</v>
      </c>
      <c r="K993" s="4" t="s">
        <v>289</v>
      </c>
    </row>
    <row r="994" spans="1:11" ht="15">
      <c r="A994" s="4">
        <v>293010</v>
      </c>
      <c r="B994" s="4" t="s">
        <v>318</v>
      </c>
      <c r="C994" s="5" t="s">
        <v>349</v>
      </c>
      <c r="D994" s="4" t="s">
        <v>380</v>
      </c>
      <c r="E994" s="4">
        <v>290600</v>
      </c>
      <c r="F994" s="4" t="s">
        <v>581</v>
      </c>
      <c r="G994" s="5" t="s">
        <v>159</v>
      </c>
      <c r="H994" s="4" t="s">
        <v>225</v>
      </c>
      <c r="I994" s="4">
        <v>869.98</v>
      </c>
      <c r="J994" s="4">
        <v>1</v>
      </c>
      <c r="K994" s="4" t="s">
        <v>289</v>
      </c>
    </row>
    <row r="995" spans="1:11" ht="15">
      <c r="A995" s="4">
        <v>293010</v>
      </c>
      <c r="B995" s="4" t="s">
        <v>318</v>
      </c>
      <c r="C995" s="5" t="s">
        <v>349</v>
      </c>
      <c r="D995" s="4" t="s">
        <v>380</v>
      </c>
      <c r="E995" s="4">
        <v>293010</v>
      </c>
      <c r="F995" s="4" t="s">
        <v>318</v>
      </c>
      <c r="G995" s="5" t="s">
        <v>163</v>
      </c>
      <c r="H995" s="4" t="s">
        <v>229</v>
      </c>
      <c r="I995" s="4">
        <v>438.24</v>
      </c>
      <c r="J995" s="4">
        <v>1</v>
      </c>
      <c r="K995" s="4" t="s">
        <v>289</v>
      </c>
    </row>
    <row r="996" spans="1:11" ht="15">
      <c r="A996" s="4">
        <v>293010</v>
      </c>
      <c r="B996" s="4" t="s">
        <v>318</v>
      </c>
      <c r="C996" s="5" t="s">
        <v>349</v>
      </c>
      <c r="D996" s="4" t="s">
        <v>380</v>
      </c>
      <c r="E996" s="4">
        <v>293010</v>
      </c>
      <c r="F996" s="4" t="s">
        <v>318</v>
      </c>
      <c r="G996" s="5" t="s">
        <v>176</v>
      </c>
      <c r="H996" s="4" t="s">
        <v>242</v>
      </c>
      <c r="I996" s="4">
        <v>472.43</v>
      </c>
      <c r="J996" s="4">
        <v>1</v>
      </c>
      <c r="K996" s="4" t="s">
        <v>289</v>
      </c>
    </row>
    <row r="997" spans="1:11" ht="15">
      <c r="A997" s="4">
        <v>293210</v>
      </c>
      <c r="B997" s="4" t="s">
        <v>319</v>
      </c>
      <c r="C997" s="5" t="s">
        <v>350</v>
      </c>
      <c r="D997" s="4" t="s">
        <v>381</v>
      </c>
      <c r="E997" s="4">
        <v>290950</v>
      </c>
      <c r="F997" s="4" t="s">
        <v>582</v>
      </c>
      <c r="G997" s="5" t="s">
        <v>159</v>
      </c>
      <c r="H997" s="4" t="s">
        <v>225</v>
      </c>
      <c r="I997" s="4">
        <v>869.98</v>
      </c>
      <c r="J997" s="4">
        <v>1</v>
      </c>
      <c r="K997" s="4" t="s">
        <v>289</v>
      </c>
    </row>
    <row r="998" spans="1:11" ht="15">
      <c r="A998" s="4">
        <v>293210</v>
      </c>
      <c r="B998" s="4" t="s">
        <v>319</v>
      </c>
      <c r="C998" s="5" t="s">
        <v>350</v>
      </c>
      <c r="D998" s="4" t="s">
        <v>381</v>
      </c>
      <c r="E998" s="4">
        <v>291780</v>
      </c>
      <c r="F998" s="4" t="s">
        <v>537</v>
      </c>
      <c r="G998" s="5" t="s">
        <v>159</v>
      </c>
      <c r="H998" s="4" t="s">
        <v>225</v>
      </c>
      <c r="I998" s="4">
        <v>869.98</v>
      </c>
      <c r="J998" s="4">
        <v>1</v>
      </c>
      <c r="K998" s="4" t="s">
        <v>289</v>
      </c>
    </row>
    <row r="999" spans="1:11" ht="15">
      <c r="A999" s="4">
        <v>293210</v>
      </c>
      <c r="B999" s="4" t="s">
        <v>319</v>
      </c>
      <c r="C999" s="5" t="s">
        <v>350</v>
      </c>
      <c r="D999" s="4" t="s">
        <v>381</v>
      </c>
      <c r="E999" s="4">
        <v>291820</v>
      </c>
      <c r="F999" s="4" t="s">
        <v>457</v>
      </c>
      <c r="G999" s="5" t="s">
        <v>165</v>
      </c>
      <c r="H999" s="4" t="s">
        <v>231</v>
      </c>
      <c r="I999" s="4">
        <v>891.02</v>
      </c>
      <c r="J999" s="4">
        <v>1</v>
      </c>
      <c r="K999" s="4" t="s">
        <v>289</v>
      </c>
    </row>
    <row r="1000" spans="1:11" ht="15">
      <c r="A1000" s="4">
        <v>293210</v>
      </c>
      <c r="B1000" s="4" t="s">
        <v>319</v>
      </c>
      <c r="C1000" s="5" t="s">
        <v>350</v>
      </c>
      <c r="D1000" s="4" t="s">
        <v>381</v>
      </c>
      <c r="E1000" s="4">
        <v>291820</v>
      </c>
      <c r="F1000" s="4" t="s">
        <v>457</v>
      </c>
      <c r="G1000" s="5" t="s">
        <v>159</v>
      </c>
      <c r="H1000" s="4" t="s">
        <v>225</v>
      </c>
      <c r="I1000" s="4">
        <v>869.98</v>
      </c>
      <c r="J1000" s="4">
        <v>1</v>
      </c>
      <c r="K1000" s="4" t="s">
        <v>289</v>
      </c>
    </row>
    <row r="1001" spans="1:11" ht="15">
      <c r="A1001" s="4">
        <v>293210</v>
      </c>
      <c r="B1001" s="4" t="s">
        <v>319</v>
      </c>
      <c r="C1001" s="5" t="s">
        <v>350</v>
      </c>
      <c r="D1001" s="4" t="s">
        <v>381</v>
      </c>
      <c r="E1001" s="4">
        <v>291880</v>
      </c>
      <c r="F1001" s="4" t="s">
        <v>579</v>
      </c>
      <c r="G1001" s="5" t="s">
        <v>159</v>
      </c>
      <c r="H1001" s="4" t="s">
        <v>225</v>
      </c>
      <c r="I1001" s="4">
        <v>869.98</v>
      </c>
      <c r="J1001" s="4">
        <v>1</v>
      </c>
      <c r="K1001" s="4" t="s">
        <v>289</v>
      </c>
    </row>
    <row r="1002" spans="1:11" ht="15">
      <c r="A1002" s="4">
        <v>293210</v>
      </c>
      <c r="B1002" s="4" t="s">
        <v>319</v>
      </c>
      <c r="C1002" s="5" t="s">
        <v>350</v>
      </c>
      <c r="D1002" s="4" t="s">
        <v>381</v>
      </c>
      <c r="E1002" s="4">
        <v>293210</v>
      </c>
      <c r="F1002" s="4" t="s">
        <v>319</v>
      </c>
      <c r="G1002" s="5" t="s">
        <v>165</v>
      </c>
      <c r="H1002" s="4" t="s">
        <v>231</v>
      </c>
      <c r="I1002" s="4">
        <v>891.02</v>
      </c>
      <c r="J1002" s="4">
        <v>1</v>
      </c>
      <c r="K1002" s="4" t="s">
        <v>289</v>
      </c>
    </row>
    <row r="1003" spans="1:11" ht="15">
      <c r="A1003" s="4">
        <v>293290</v>
      </c>
      <c r="B1003" s="4" t="s">
        <v>320</v>
      </c>
      <c r="C1003" s="5" t="s">
        <v>351</v>
      </c>
      <c r="D1003" s="4" t="s">
        <v>382</v>
      </c>
      <c r="E1003" s="4">
        <v>290540</v>
      </c>
      <c r="F1003" s="4" t="s">
        <v>583</v>
      </c>
      <c r="G1003" s="5" t="s">
        <v>177</v>
      </c>
      <c r="H1003" s="4" t="s">
        <v>243</v>
      </c>
      <c r="I1003" s="4">
        <v>1392.72</v>
      </c>
      <c r="J1003" s="4">
        <v>2</v>
      </c>
      <c r="K1003" s="4" t="s">
        <v>289</v>
      </c>
    </row>
    <row r="1004" spans="1:11" ht="15">
      <c r="A1004" s="4">
        <v>293290</v>
      </c>
      <c r="B1004" s="4" t="s">
        <v>320</v>
      </c>
      <c r="C1004" s="5" t="s">
        <v>351</v>
      </c>
      <c r="D1004" s="4" t="s">
        <v>382</v>
      </c>
      <c r="E1004" s="4">
        <v>290540</v>
      </c>
      <c r="F1004" s="4" t="s">
        <v>583</v>
      </c>
      <c r="G1004" s="5" t="s">
        <v>168</v>
      </c>
      <c r="H1004" s="4" t="s">
        <v>234</v>
      </c>
      <c r="I1004" s="4">
        <v>2239.48</v>
      </c>
      <c r="J1004" s="4">
        <v>2</v>
      </c>
      <c r="K1004" s="4" t="s">
        <v>289</v>
      </c>
    </row>
    <row r="1005" spans="1:11" ht="15">
      <c r="A1005" s="4">
        <v>293290</v>
      </c>
      <c r="B1005" s="4" t="s">
        <v>320</v>
      </c>
      <c r="C1005" s="5" t="s">
        <v>351</v>
      </c>
      <c r="D1005" s="4" t="s">
        <v>382</v>
      </c>
      <c r="E1005" s="4">
        <v>290540</v>
      </c>
      <c r="F1005" s="4" t="s">
        <v>583</v>
      </c>
      <c r="G1005" s="5" t="s">
        <v>165</v>
      </c>
      <c r="H1005" s="4" t="s">
        <v>231</v>
      </c>
      <c r="I1005" s="4">
        <v>8910.2</v>
      </c>
      <c r="J1005" s="4">
        <v>10</v>
      </c>
      <c r="K1005" s="4" t="s">
        <v>289</v>
      </c>
    </row>
    <row r="1006" spans="1:11" ht="15">
      <c r="A1006" s="4">
        <v>293290</v>
      </c>
      <c r="B1006" s="4" t="s">
        <v>320</v>
      </c>
      <c r="C1006" s="5" t="s">
        <v>351</v>
      </c>
      <c r="D1006" s="4" t="s">
        <v>382</v>
      </c>
      <c r="E1006" s="4">
        <v>290540</v>
      </c>
      <c r="F1006" s="4" t="s">
        <v>583</v>
      </c>
      <c r="G1006" s="5" t="s">
        <v>159</v>
      </c>
      <c r="H1006" s="4" t="s">
        <v>225</v>
      </c>
      <c r="I1006" s="4">
        <v>6959.84</v>
      </c>
      <c r="J1006" s="4">
        <v>8</v>
      </c>
      <c r="K1006" s="4" t="s">
        <v>289</v>
      </c>
    </row>
    <row r="1007" spans="1:11" ht="15">
      <c r="A1007" s="4">
        <v>293290</v>
      </c>
      <c r="B1007" s="4" t="s">
        <v>320</v>
      </c>
      <c r="C1007" s="5" t="s">
        <v>351</v>
      </c>
      <c r="D1007" s="4" t="s">
        <v>382</v>
      </c>
      <c r="E1007" s="4">
        <v>290540</v>
      </c>
      <c r="F1007" s="4" t="s">
        <v>583</v>
      </c>
      <c r="G1007" s="5" t="s">
        <v>163</v>
      </c>
      <c r="H1007" s="4" t="s">
        <v>229</v>
      </c>
      <c r="I1007" s="4">
        <v>876.48</v>
      </c>
      <c r="J1007" s="4">
        <v>2</v>
      </c>
      <c r="K1007" s="4" t="s">
        <v>289</v>
      </c>
    </row>
    <row r="1008" spans="1:11" ht="15">
      <c r="A1008" s="4">
        <v>293290</v>
      </c>
      <c r="B1008" s="4" t="s">
        <v>320</v>
      </c>
      <c r="C1008" s="5" t="s">
        <v>351</v>
      </c>
      <c r="D1008" s="4" t="s">
        <v>382</v>
      </c>
      <c r="E1008" s="4">
        <v>290540</v>
      </c>
      <c r="F1008" s="4" t="s">
        <v>583</v>
      </c>
      <c r="G1008" s="5" t="s">
        <v>161</v>
      </c>
      <c r="H1008" s="4" t="s">
        <v>227</v>
      </c>
      <c r="I1008" s="4">
        <v>7608.36</v>
      </c>
      <c r="J1008" s="4">
        <v>6</v>
      </c>
      <c r="K1008" s="4" t="s">
        <v>289</v>
      </c>
    </row>
    <row r="1009" spans="1:11" ht="15">
      <c r="A1009" s="4">
        <v>293290</v>
      </c>
      <c r="B1009" s="4" t="s">
        <v>320</v>
      </c>
      <c r="C1009" s="5" t="s">
        <v>351</v>
      </c>
      <c r="D1009" s="4" t="s">
        <v>382</v>
      </c>
      <c r="E1009" s="4">
        <v>290540</v>
      </c>
      <c r="F1009" s="4" t="s">
        <v>583</v>
      </c>
      <c r="G1009" s="5" t="s">
        <v>591</v>
      </c>
      <c r="H1009" s="4" t="s">
        <v>606</v>
      </c>
      <c r="I1009" s="4">
        <v>449.36</v>
      </c>
      <c r="J1009" s="4">
        <v>2</v>
      </c>
      <c r="K1009" s="4" t="s">
        <v>289</v>
      </c>
    </row>
    <row r="1010" spans="1:11" ht="15">
      <c r="A1010" s="4">
        <v>293290</v>
      </c>
      <c r="B1010" s="4" t="s">
        <v>320</v>
      </c>
      <c r="C1010" s="5" t="s">
        <v>351</v>
      </c>
      <c r="D1010" s="4" t="s">
        <v>382</v>
      </c>
      <c r="E1010" s="4">
        <v>290580</v>
      </c>
      <c r="F1010" s="4" t="s">
        <v>584</v>
      </c>
      <c r="G1010" s="5" t="s">
        <v>160</v>
      </c>
      <c r="H1010" s="4" t="s">
        <v>226</v>
      </c>
      <c r="I1010" s="4">
        <v>8349.24</v>
      </c>
      <c r="J1010" s="4">
        <v>6</v>
      </c>
      <c r="K1010" s="4" t="s">
        <v>289</v>
      </c>
    </row>
    <row r="1011" spans="1:11" ht="15">
      <c r="A1011" s="4">
        <v>293290</v>
      </c>
      <c r="B1011" s="4" t="s">
        <v>320</v>
      </c>
      <c r="C1011" s="5" t="s">
        <v>351</v>
      </c>
      <c r="D1011" s="4" t="s">
        <v>382</v>
      </c>
      <c r="E1011" s="4">
        <v>290580</v>
      </c>
      <c r="F1011" s="4" t="s">
        <v>584</v>
      </c>
      <c r="G1011" s="5" t="s">
        <v>168</v>
      </c>
      <c r="H1011" s="4" t="s">
        <v>234</v>
      </c>
      <c r="I1011" s="4">
        <v>4478.96</v>
      </c>
      <c r="J1011" s="4">
        <v>4</v>
      </c>
      <c r="K1011" s="4" t="s">
        <v>289</v>
      </c>
    </row>
    <row r="1012" spans="1:11" ht="15">
      <c r="A1012" s="4">
        <v>293290</v>
      </c>
      <c r="B1012" s="4" t="s">
        <v>320</v>
      </c>
      <c r="C1012" s="5" t="s">
        <v>351</v>
      </c>
      <c r="D1012" s="4" t="s">
        <v>382</v>
      </c>
      <c r="E1012" s="4">
        <v>290580</v>
      </c>
      <c r="F1012" s="4" t="s">
        <v>584</v>
      </c>
      <c r="G1012" s="5" t="s">
        <v>173</v>
      </c>
      <c r="H1012" s="4" t="s">
        <v>239</v>
      </c>
      <c r="I1012" s="4">
        <v>3408.16</v>
      </c>
      <c r="J1012" s="4">
        <v>4</v>
      </c>
      <c r="K1012" s="4" t="s">
        <v>289</v>
      </c>
    </row>
    <row r="1013" spans="1:11" ht="15">
      <c r="A1013" s="4">
        <v>293290</v>
      </c>
      <c r="B1013" s="4" t="s">
        <v>320</v>
      </c>
      <c r="C1013" s="5" t="s">
        <v>351</v>
      </c>
      <c r="D1013" s="4" t="s">
        <v>382</v>
      </c>
      <c r="E1013" s="4">
        <v>290580</v>
      </c>
      <c r="F1013" s="4" t="s">
        <v>584</v>
      </c>
      <c r="G1013" s="5" t="s">
        <v>165</v>
      </c>
      <c r="H1013" s="4" t="s">
        <v>231</v>
      </c>
      <c r="I1013" s="4">
        <v>16038.36</v>
      </c>
      <c r="J1013" s="4">
        <v>18</v>
      </c>
      <c r="K1013" s="4" t="s">
        <v>289</v>
      </c>
    </row>
    <row r="1014" spans="1:11" ht="15">
      <c r="A1014" s="4">
        <v>293290</v>
      </c>
      <c r="B1014" s="4" t="s">
        <v>320</v>
      </c>
      <c r="C1014" s="5" t="s">
        <v>351</v>
      </c>
      <c r="D1014" s="4" t="s">
        <v>382</v>
      </c>
      <c r="E1014" s="4">
        <v>290580</v>
      </c>
      <c r="F1014" s="4" t="s">
        <v>584</v>
      </c>
      <c r="G1014" s="5" t="s">
        <v>159</v>
      </c>
      <c r="H1014" s="4" t="s">
        <v>225</v>
      </c>
      <c r="I1014" s="4">
        <v>13919.68</v>
      </c>
      <c r="J1014" s="4">
        <v>16</v>
      </c>
      <c r="K1014" s="4" t="s">
        <v>289</v>
      </c>
    </row>
    <row r="1015" spans="1:11" ht="15">
      <c r="A1015" s="4">
        <v>293290</v>
      </c>
      <c r="B1015" s="4" t="s">
        <v>320</v>
      </c>
      <c r="C1015" s="5" t="s">
        <v>351</v>
      </c>
      <c r="D1015" s="4" t="s">
        <v>382</v>
      </c>
      <c r="E1015" s="4">
        <v>290580</v>
      </c>
      <c r="F1015" s="4" t="s">
        <v>584</v>
      </c>
      <c r="G1015" s="5" t="s">
        <v>182</v>
      </c>
      <c r="H1015" s="4" t="s">
        <v>248</v>
      </c>
      <c r="I1015" s="4">
        <v>4006.84</v>
      </c>
      <c r="J1015" s="4">
        <v>2</v>
      </c>
      <c r="K1015" s="4" t="s">
        <v>289</v>
      </c>
    </row>
    <row r="1016" spans="1:11" ht="15">
      <c r="A1016" s="4">
        <v>293290</v>
      </c>
      <c r="B1016" s="4" t="s">
        <v>320</v>
      </c>
      <c r="C1016" s="5" t="s">
        <v>351</v>
      </c>
      <c r="D1016" s="4" t="s">
        <v>382</v>
      </c>
      <c r="E1016" s="4">
        <v>290580</v>
      </c>
      <c r="F1016" s="4" t="s">
        <v>584</v>
      </c>
      <c r="G1016" s="5" t="s">
        <v>185</v>
      </c>
      <c r="H1016" s="4" t="s">
        <v>251</v>
      </c>
      <c r="I1016" s="4">
        <v>1027.88</v>
      </c>
      <c r="J1016" s="4">
        <v>2</v>
      </c>
      <c r="K1016" s="4" t="s">
        <v>289</v>
      </c>
    </row>
    <row r="1017" spans="1:11" ht="15">
      <c r="A1017" s="4">
        <v>293290</v>
      </c>
      <c r="B1017" s="4" t="s">
        <v>320</v>
      </c>
      <c r="C1017" s="5" t="s">
        <v>351</v>
      </c>
      <c r="D1017" s="4" t="s">
        <v>382</v>
      </c>
      <c r="E1017" s="4">
        <v>290580</v>
      </c>
      <c r="F1017" s="4" t="s">
        <v>584</v>
      </c>
      <c r="G1017" s="5" t="s">
        <v>188</v>
      </c>
      <c r="H1017" s="4" t="s">
        <v>254</v>
      </c>
      <c r="I1017" s="4">
        <v>1030.24</v>
      </c>
      <c r="J1017" s="4">
        <v>2</v>
      </c>
      <c r="K1017" s="4" t="s">
        <v>289</v>
      </c>
    </row>
    <row r="1018" spans="1:11" ht="15">
      <c r="A1018" s="4">
        <v>293290</v>
      </c>
      <c r="B1018" s="4" t="s">
        <v>320</v>
      </c>
      <c r="C1018" s="5" t="s">
        <v>351</v>
      </c>
      <c r="D1018" s="4" t="s">
        <v>382</v>
      </c>
      <c r="E1018" s="4">
        <v>290580</v>
      </c>
      <c r="F1018" s="4" t="s">
        <v>584</v>
      </c>
      <c r="G1018" s="5" t="s">
        <v>163</v>
      </c>
      <c r="H1018" s="4" t="s">
        <v>229</v>
      </c>
      <c r="I1018" s="4">
        <v>2629.44</v>
      </c>
      <c r="J1018" s="4">
        <v>6</v>
      </c>
      <c r="K1018" s="4" t="s">
        <v>289</v>
      </c>
    </row>
    <row r="1019" spans="1:11" ht="15">
      <c r="A1019" s="4">
        <v>293290</v>
      </c>
      <c r="B1019" s="4" t="s">
        <v>320</v>
      </c>
      <c r="C1019" s="5" t="s">
        <v>351</v>
      </c>
      <c r="D1019" s="4" t="s">
        <v>382</v>
      </c>
      <c r="E1019" s="4">
        <v>290580</v>
      </c>
      <c r="F1019" s="4" t="s">
        <v>584</v>
      </c>
      <c r="G1019" s="5" t="s">
        <v>161</v>
      </c>
      <c r="H1019" s="4" t="s">
        <v>227</v>
      </c>
      <c r="I1019" s="4">
        <v>15216.72</v>
      </c>
      <c r="J1019" s="4">
        <v>12</v>
      </c>
      <c r="K1019" s="4" t="s">
        <v>289</v>
      </c>
    </row>
    <row r="1020" spans="1:11" ht="15">
      <c r="A1020" s="4">
        <v>293290</v>
      </c>
      <c r="B1020" s="4" t="s">
        <v>320</v>
      </c>
      <c r="C1020" s="5" t="s">
        <v>351</v>
      </c>
      <c r="D1020" s="4" t="s">
        <v>382</v>
      </c>
      <c r="E1020" s="4">
        <v>290580</v>
      </c>
      <c r="F1020" s="4" t="s">
        <v>584</v>
      </c>
      <c r="G1020" s="5" t="s">
        <v>166</v>
      </c>
      <c r="H1020" s="4" t="s">
        <v>232</v>
      </c>
      <c r="I1020" s="4">
        <v>3059.16</v>
      </c>
      <c r="J1020" s="4">
        <v>6</v>
      </c>
      <c r="K1020" s="4" t="s">
        <v>289</v>
      </c>
    </row>
    <row r="1021" spans="1:11" ht="15">
      <c r="A1021" s="4">
        <v>293290</v>
      </c>
      <c r="B1021" s="4" t="s">
        <v>320</v>
      </c>
      <c r="C1021" s="5" t="s">
        <v>351</v>
      </c>
      <c r="D1021" s="4" t="s">
        <v>382</v>
      </c>
      <c r="E1021" s="4">
        <v>290580</v>
      </c>
      <c r="F1021" s="4" t="s">
        <v>584</v>
      </c>
      <c r="G1021" s="5" t="s">
        <v>176</v>
      </c>
      <c r="H1021" s="4" t="s">
        <v>242</v>
      </c>
      <c r="I1021" s="4">
        <v>944.86</v>
      </c>
      <c r="J1021" s="4">
        <v>2</v>
      </c>
      <c r="K1021" s="4" t="s">
        <v>289</v>
      </c>
    </row>
    <row r="1022" spans="1:11" ht="15">
      <c r="A1022" s="4">
        <v>293290</v>
      </c>
      <c r="B1022" s="4" t="s">
        <v>320</v>
      </c>
      <c r="C1022" s="5" t="s">
        <v>351</v>
      </c>
      <c r="D1022" s="4" t="s">
        <v>382</v>
      </c>
      <c r="E1022" s="4">
        <v>291120</v>
      </c>
      <c r="F1022" s="4" t="s">
        <v>585</v>
      </c>
      <c r="G1022" s="5" t="s">
        <v>164</v>
      </c>
      <c r="H1022" s="4" t="s">
        <v>230</v>
      </c>
      <c r="I1022" s="4">
        <v>1263.76</v>
      </c>
      <c r="J1022" s="4">
        <v>2</v>
      </c>
      <c r="K1022" s="4" t="s">
        <v>289</v>
      </c>
    </row>
    <row r="1023" spans="1:11" ht="15">
      <c r="A1023" s="4">
        <v>293290</v>
      </c>
      <c r="B1023" s="4" t="s">
        <v>320</v>
      </c>
      <c r="C1023" s="5" t="s">
        <v>351</v>
      </c>
      <c r="D1023" s="4" t="s">
        <v>382</v>
      </c>
      <c r="E1023" s="4">
        <v>291120</v>
      </c>
      <c r="F1023" s="4" t="s">
        <v>585</v>
      </c>
      <c r="G1023" s="5" t="s">
        <v>160</v>
      </c>
      <c r="H1023" s="4" t="s">
        <v>226</v>
      </c>
      <c r="I1023" s="4">
        <v>11132.32</v>
      </c>
      <c r="J1023" s="4">
        <v>8</v>
      </c>
      <c r="K1023" s="4" t="s">
        <v>289</v>
      </c>
    </row>
    <row r="1024" spans="1:11" ht="15">
      <c r="A1024" s="4">
        <v>293290</v>
      </c>
      <c r="B1024" s="4" t="s">
        <v>320</v>
      </c>
      <c r="C1024" s="5" t="s">
        <v>351</v>
      </c>
      <c r="D1024" s="4" t="s">
        <v>382</v>
      </c>
      <c r="E1024" s="4">
        <v>291120</v>
      </c>
      <c r="F1024" s="4" t="s">
        <v>585</v>
      </c>
      <c r="G1024" s="5" t="s">
        <v>168</v>
      </c>
      <c r="H1024" s="4" t="s">
        <v>234</v>
      </c>
      <c r="I1024" s="4">
        <v>2239.48</v>
      </c>
      <c r="J1024" s="4">
        <v>2</v>
      </c>
      <c r="K1024" s="4" t="s">
        <v>289</v>
      </c>
    </row>
    <row r="1025" spans="1:11" ht="15">
      <c r="A1025" s="4">
        <v>293290</v>
      </c>
      <c r="B1025" s="4" t="s">
        <v>320</v>
      </c>
      <c r="C1025" s="5" t="s">
        <v>351</v>
      </c>
      <c r="D1025" s="4" t="s">
        <v>382</v>
      </c>
      <c r="E1025" s="4">
        <v>291120</v>
      </c>
      <c r="F1025" s="4" t="s">
        <v>585</v>
      </c>
      <c r="G1025" s="5" t="s">
        <v>167</v>
      </c>
      <c r="H1025" s="4" t="s">
        <v>233</v>
      </c>
      <c r="I1025" s="4">
        <v>2159.68</v>
      </c>
      <c r="J1025" s="4">
        <v>2</v>
      </c>
      <c r="K1025" s="4" t="s">
        <v>289</v>
      </c>
    </row>
    <row r="1026" spans="1:11" ht="15">
      <c r="A1026" s="4">
        <v>293290</v>
      </c>
      <c r="B1026" s="4" t="s">
        <v>320</v>
      </c>
      <c r="C1026" s="5" t="s">
        <v>351</v>
      </c>
      <c r="D1026" s="4" t="s">
        <v>382</v>
      </c>
      <c r="E1026" s="4">
        <v>291120</v>
      </c>
      <c r="F1026" s="4" t="s">
        <v>585</v>
      </c>
      <c r="G1026" s="5" t="s">
        <v>165</v>
      </c>
      <c r="H1026" s="4" t="s">
        <v>231</v>
      </c>
      <c r="I1026" s="4">
        <v>5346.12</v>
      </c>
      <c r="J1026" s="4">
        <v>6</v>
      </c>
      <c r="K1026" s="4" t="s">
        <v>289</v>
      </c>
    </row>
    <row r="1027" spans="1:11" ht="15">
      <c r="A1027" s="4">
        <v>293290</v>
      </c>
      <c r="B1027" s="4" t="s">
        <v>320</v>
      </c>
      <c r="C1027" s="5" t="s">
        <v>351</v>
      </c>
      <c r="D1027" s="4" t="s">
        <v>382</v>
      </c>
      <c r="E1027" s="4">
        <v>291120</v>
      </c>
      <c r="F1027" s="4" t="s">
        <v>585</v>
      </c>
      <c r="G1027" s="5" t="s">
        <v>159</v>
      </c>
      <c r="H1027" s="4" t="s">
        <v>225</v>
      </c>
      <c r="I1027" s="4">
        <v>5219.88</v>
      </c>
      <c r="J1027" s="4">
        <v>6</v>
      </c>
      <c r="K1027" s="4" t="s">
        <v>289</v>
      </c>
    </row>
    <row r="1028" spans="1:11" ht="15">
      <c r="A1028" s="4">
        <v>293290</v>
      </c>
      <c r="B1028" s="4" t="s">
        <v>320</v>
      </c>
      <c r="C1028" s="5" t="s">
        <v>351</v>
      </c>
      <c r="D1028" s="4" t="s">
        <v>382</v>
      </c>
      <c r="E1028" s="4">
        <v>291120</v>
      </c>
      <c r="F1028" s="4" t="s">
        <v>585</v>
      </c>
      <c r="G1028" s="5" t="s">
        <v>182</v>
      </c>
      <c r="H1028" s="4" t="s">
        <v>248</v>
      </c>
      <c r="I1028" s="4">
        <v>8013.68</v>
      </c>
      <c r="J1028" s="4">
        <v>4</v>
      </c>
      <c r="K1028" s="4" t="s">
        <v>289</v>
      </c>
    </row>
    <row r="1029" spans="1:11" ht="15">
      <c r="A1029" s="4">
        <v>293290</v>
      </c>
      <c r="B1029" s="4" t="s">
        <v>320</v>
      </c>
      <c r="C1029" s="5" t="s">
        <v>351</v>
      </c>
      <c r="D1029" s="4" t="s">
        <v>382</v>
      </c>
      <c r="E1029" s="4">
        <v>291120</v>
      </c>
      <c r="F1029" s="4" t="s">
        <v>585</v>
      </c>
      <c r="G1029" s="5" t="s">
        <v>163</v>
      </c>
      <c r="H1029" s="4" t="s">
        <v>229</v>
      </c>
      <c r="I1029" s="4">
        <v>2629.44</v>
      </c>
      <c r="J1029" s="4">
        <v>6</v>
      </c>
      <c r="K1029" s="4" t="s">
        <v>289</v>
      </c>
    </row>
    <row r="1030" spans="1:11" ht="15">
      <c r="A1030" s="4">
        <v>293290</v>
      </c>
      <c r="B1030" s="4" t="s">
        <v>320</v>
      </c>
      <c r="C1030" s="5" t="s">
        <v>351</v>
      </c>
      <c r="D1030" s="4" t="s">
        <v>382</v>
      </c>
      <c r="E1030" s="4">
        <v>291120</v>
      </c>
      <c r="F1030" s="4" t="s">
        <v>585</v>
      </c>
      <c r="G1030" s="5" t="s">
        <v>161</v>
      </c>
      <c r="H1030" s="4" t="s">
        <v>227</v>
      </c>
      <c r="I1030" s="4">
        <v>17752.84</v>
      </c>
      <c r="J1030" s="4">
        <v>14</v>
      </c>
      <c r="K1030" s="4" t="s">
        <v>289</v>
      </c>
    </row>
    <row r="1031" spans="1:11" ht="15">
      <c r="A1031" s="4">
        <v>293290</v>
      </c>
      <c r="B1031" s="4" t="s">
        <v>320</v>
      </c>
      <c r="C1031" s="5" t="s">
        <v>351</v>
      </c>
      <c r="D1031" s="4" t="s">
        <v>382</v>
      </c>
      <c r="E1031" s="4">
        <v>291120</v>
      </c>
      <c r="F1031" s="4" t="s">
        <v>585</v>
      </c>
      <c r="G1031" s="5" t="s">
        <v>176</v>
      </c>
      <c r="H1031" s="4" t="s">
        <v>242</v>
      </c>
      <c r="I1031" s="4">
        <v>944.86</v>
      </c>
      <c r="J1031" s="4">
        <v>2</v>
      </c>
      <c r="K1031" s="4" t="s">
        <v>289</v>
      </c>
    </row>
    <row r="1032" spans="1:11" ht="15">
      <c r="A1032" s="4">
        <v>293290</v>
      </c>
      <c r="B1032" s="4" t="s">
        <v>320</v>
      </c>
      <c r="C1032" s="5" t="s">
        <v>351</v>
      </c>
      <c r="D1032" s="4" t="s">
        <v>382</v>
      </c>
      <c r="E1032" s="4">
        <v>291345</v>
      </c>
      <c r="F1032" s="4" t="s">
        <v>586</v>
      </c>
      <c r="G1032" s="5" t="s">
        <v>164</v>
      </c>
      <c r="H1032" s="4" t="s">
        <v>230</v>
      </c>
      <c r="I1032" s="4">
        <v>1263.76</v>
      </c>
      <c r="J1032" s="4">
        <v>2</v>
      </c>
      <c r="K1032" s="4" t="s">
        <v>289</v>
      </c>
    </row>
    <row r="1033" spans="1:11" ht="15">
      <c r="A1033" s="4">
        <v>293290</v>
      </c>
      <c r="B1033" s="4" t="s">
        <v>320</v>
      </c>
      <c r="C1033" s="5" t="s">
        <v>351</v>
      </c>
      <c r="D1033" s="4" t="s">
        <v>382</v>
      </c>
      <c r="E1033" s="4">
        <v>291345</v>
      </c>
      <c r="F1033" s="4" t="s">
        <v>586</v>
      </c>
      <c r="G1033" s="5" t="s">
        <v>160</v>
      </c>
      <c r="H1033" s="4" t="s">
        <v>226</v>
      </c>
      <c r="I1033" s="4">
        <v>2783.08</v>
      </c>
      <c r="J1033" s="4">
        <v>2</v>
      </c>
      <c r="K1033" s="4" t="s">
        <v>289</v>
      </c>
    </row>
    <row r="1034" spans="1:11" ht="15">
      <c r="A1034" s="4">
        <v>293290</v>
      </c>
      <c r="B1034" s="4" t="s">
        <v>320</v>
      </c>
      <c r="C1034" s="5" t="s">
        <v>351</v>
      </c>
      <c r="D1034" s="4" t="s">
        <v>382</v>
      </c>
      <c r="E1034" s="4">
        <v>291345</v>
      </c>
      <c r="F1034" s="4" t="s">
        <v>586</v>
      </c>
      <c r="G1034" s="5" t="s">
        <v>165</v>
      </c>
      <c r="H1034" s="4" t="s">
        <v>231</v>
      </c>
      <c r="I1034" s="4">
        <v>10692.24</v>
      </c>
      <c r="J1034" s="4">
        <v>12</v>
      </c>
      <c r="K1034" s="4" t="s">
        <v>289</v>
      </c>
    </row>
    <row r="1035" spans="1:11" ht="15">
      <c r="A1035" s="4">
        <v>293290</v>
      </c>
      <c r="B1035" s="4" t="s">
        <v>320</v>
      </c>
      <c r="C1035" s="5" t="s">
        <v>351</v>
      </c>
      <c r="D1035" s="4" t="s">
        <v>382</v>
      </c>
      <c r="E1035" s="4">
        <v>291345</v>
      </c>
      <c r="F1035" s="4" t="s">
        <v>586</v>
      </c>
      <c r="G1035" s="5" t="s">
        <v>159</v>
      </c>
      <c r="H1035" s="4" t="s">
        <v>225</v>
      </c>
      <c r="I1035" s="4">
        <v>17399.6</v>
      </c>
      <c r="J1035" s="4">
        <v>20</v>
      </c>
      <c r="K1035" s="4" t="s">
        <v>289</v>
      </c>
    </row>
    <row r="1036" spans="1:11" ht="15">
      <c r="A1036" s="4">
        <v>293290</v>
      </c>
      <c r="B1036" s="4" t="s">
        <v>320</v>
      </c>
      <c r="C1036" s="5" t="s">
        <v>351</v>
      </c>
      <c r="D1036" s="4" t="s">
        <v>382</v>
      </c>
      <c r="E1036" s="4">
        <v>291345</v>
      </c>
      <c r="F1036" s="4" t="s">
        <v>586</v>
      </c>
      <c r="G1036" s="5" t="s">
        <v>185</v>
      </c>
      <c r="H1036" s="4" t="s">
        <v>251</v>
      </c>
      <c r="I1036" s="4">
        <v>1027.88</v>
      </c>
      <c r="J1036" s="4">
        <v>2</v>
      </c>
      <c r="K1036" s="4" t="s">
        <v>289</v>
      </c>
    </row>
    <row r="1037" spans="1:11" ht="15">
      <c r="A1037" s="4">
        <v>293290</v>
      </c>
      <c r="B1037" s="4" t="s">
        <v>320</v>
      </c>
      <c r="C1037" s="5" t="s">
        <v>351</v>
      </c>
      <c r="D1037" s="4" t="s">
        <v>382</v>
      </c>
      <c r="E1037" s="4">
        <v>291345</v>
      </c>
      <c r="F1037" s="4" t="s">
        <v>586</v>
      </c>
      <c r="G1037" s="5" t="s">
        <v>163</v>
      </c>
      <c r="H1037" s="4" t="s">
        <v>229</v>
      </c>
      <c r="I1037" s="4">
        <v>1752.96</v>
      </c>
      <c r="J1037" s="4">
        <v>4</v>
      </c>
      <c r="K1037" s="4" t="s">
        <v>289</v>
      </c>
    </row>
    <row r="1038" spans="1:11" ht="15">
      <c r="A1038" s="4">
        <v>293290</v>
      </c>
      <c r="B1038" s="4" t="s">
        <v>320</v>
      </c>
      <c r="C1038" s="5" t="s">
        <v>351</v>
      </c>
      <c r="D1038" s="4" t="s">
        <v>382</v>
      </c>
      <c r="E1038" s="4">
        <v>291345</v>
      </c>
      <c r="F1038" s="4" t="s">
        <v>586</v>
      </c>
      <c r="G1038" s="5" t="s">
        <v>161</v>
      </c>
      <c r="H1038" s="4" t="s">
        <v>227</v>
      </c>
      <c r="I1038" s="4">
        <v>20288.96</v>
      </c>
      <c r="J1038" s="4">
        <v>16</v>
      </c>
      <c r="K1038" s="4" t="s">
        <v>289</v>
      </c>
    </row>
    <row r="1039" spans="1:11" ht="15">
      <c r="A1039" s="4">
        <v>293290</v>
      </c>
      <c r="B1039" s="4" t="s">
        <v>320</v>
      </c>
      <c r="C1039" s="5" t="s">
        <v>351</v>
      </c>
      <c r="D1039" s="4" t="s">
        <v>382</v>
      </c>
      <c r="E1039" s="4">
        <v>291345</v>
      </c>
      <c r="F1039" s="4" t="s">
        <v>586</v>
      </c>
      <c r="G1039" s="5" t="s">
        <v>166</v>
      </c>
      <c r="H1039" s="4" t="s">
        <v>232</v>
      </c>
      <c r="I1039" s="4">
        <v>1019.72</v>
      </c>
      <c r="J1039" s="4">
        <v>2</v>
      </c>
      <c r="K1039" s="4" t="s">
        <v>289</v>
      </c>
    </row>
    <row r="1040" spans="1:11" ht="15">
      <c r="A1040" s="4">
        <v>293290</v>
      </c>
      <c r="B1040" s="4" t="s">
        <v>320</v>
      </c>
      <c r="C1040" s="5" t="s">
        <v>351</v>
      </c>
      <c r="D1040" s="4" t="s">
        <v>382</v>
      </c>
      <c r="E1040" s="4">
        <v>291345</v>
      </c>
      <c r="F1040" s="4" t="s">
        <v>586</v>
      </c>
      <c r="G1040" s="5" t="s">
        <v>176</v>
      </c>
      <c r="H1040" s="4" t="s">
        <v>242</v>
      </c>
      <c r="I1040" s="4">
        <v>2834.58</v>
      </c>
      <c r="J1040" s="4">
        <v>6</v>
      </c>
      <c r="K1040" s="4" t="s">
        <v>289</v>
      </c>
    </row>
    <row r="1041" spans="1:11" ht="15">
      <c r="A1041" s="4">
        <v>293290</v>
      </c>
      <c r="B1041" s="4" t="s">
        <v>320</v>
      </c>
      <c r="C1041" s="5" t="s">
        <v>351</v>
      </c>
      <c r="D1041" s="4" t="s">
        <v>382</v>
      </c>
      <c r="E1041" s="4">
        <v>291730</v>
      </c>
      <c r="F1041" s="4" t="s">
        <v>410</v>
      </c>
      <c r="G1041" s="5" t="s">
        <v>160</v>
      </c>
      <c r="H1041" s="4" t="s">
        <v>226</v>
      </c>
      <c r="I1041" s="4">
        <v>8349.24</v>
      </c>
      <c r="J1041" s="4">
        <v>6</v>
      </c>
      <c r="K1041" s="4" t="s">
        <v>289</v>
      </c>
    </row>
    <row r="1042" spans="1:11" ht="15">
      <c r="A1042" s="4">
        <v>293290</v>
      </c>
      <c r="B1042" s="4" t="s">
        <v>320</v>
      </c>
      <c r="C1042" s="5" t="s">
        <v>351</v>
      </c>
      <c r="D1042" s="4" t="s">
        <v>382</v>
      </c>
      <c r="E1042" s="4">
        <v>291730</v>
      </c>
      <c r="F1042" s="4" t="s">
        <v>410</v>
      </c>
      <c r="G1042" s="5" t="s">
        <v>173</v>
      </c>
      <c r="H1042" s="4" t="s">
        <v>239</v>
      </c>
      <c r="I1042" s="4">
        <v>1704.08</v>
      </c>
      <c r="J1042" s="4">
        <v>2</v>
      </c>
      <c r="K1042" s="4" t="s">
        <v>289</v>
      </c>
    </row>
    <row r="1043" spans="1:11" ht="15">
      <c r="A1043" s="4">
        <v>293290</v>
      </c>
      <c r="B1043" s="4" t="s">
        <v>320</v>
      </c>
      <c r="C1043" s="5" t="s">
        <v>351</v>
      </c>
      <c r="D1043" s="4" t="s">
        <v>382</v>
      </c>
      <c r="E1043" s="4">
        <v>291730</v>
      </c>
      <c r="F1043" s="4" t="s">
        <v>410</v>
      </c>
      <c r="G1043" s="5" t="s">
        <v>165</v>
      </c>
      <c r="H1043" s="4" t="s">
        <v>231</v>
      </c>
      <c r="I1043" s="4">
        <v>8910.2</v>
      </c>
      <c r="J1043" s="4">
        <v>10</v>
      </c>
      <c r="K1043" s="4" t="s">
        <v>289</v>
      </c>
    </row>
    <row r="1044" spans="1:11" ht="15">
      <c r="A1044" s="4">
        <v>293290</v>
      </c>
      <c r="B1044" s="4" t="s">
        <v>320</v>
      </c>
      <c r="C1044" s="5" t="s">
        <v>351</v>
      </c>
      <c r="D1044" s="4" t="s">
        <v>382</v>
      </c>
      <c r="E1044" s="4">
        <v>291730</v>
      </c>
      <c r="F1044" s="4" t="s">
        <v>410</v>
      </c>
      <c r="G1044" s="5" t="s">
        <v>159</v>
      </c>
      <c r="H1044" s="4" t="s">
        <v>225</v>
      </c>
      <c r="I1044" s="4">
        <v>6959.84</v>
      </c>
      <c r="J1044" s="4">
        <v>8</v>
      </c>
      <c r="K1044" s="4" t="s">
        <v>289</v>
      </c>
    </row>
    <row r="1045" spans="1:11" ht="15">
      <c r="A1045" s="4">
        <v>293290</v>
      </c>
      <c r="B1045" s="4" t="s">
        <v>320</v>
      </c>
      <c r="C1045" s="5" t="s">
        <v>351</v>
      </c>
      <c r="D1045" s="4" t="s">
        <v>382</v>
      </c>
      <c r="E1045" s="4">
        <v>291730</v>
      </c>
      <c r="F1045" s="4" t="s">
        <v>410</v>
      </c>
      <c r="G1045" s="5" t="s">
        <v>182</v>
      </c>
      <c r="H1045" s="4" t="s">
        <v>248</v>
      </c>
      <c r="I1045" s="4">
        <v>8013.68</v>
      </c>
      <c r="J1045" s="4">
        <v>4</v>
      </c>
      <c r="K1045" s="4" t="s">
        <v>289</v>
      </c>
    </row>
    <row r="1046" spans="1:11" ht="15">
      <c r="A1046" s="4">
        <v>293290</v>
      </c>
      <c r="B1046" s="4" t="s">
        <v>320</v>
      </c>
      <c r="C1046" s="5" t="s">
        <v>351</v>
      </c>
      <c r="D1046" s="4" t="s">
        <v>382</v>
      </c>
      <c r="E1046" s="4">
        <v>291730</v>
      </c>
      <c r="F1046" s="4" t="s">
        <v>410</v>
      </c>
      <c r="G1046" s="5" t="s">
        <v>163</v>
      </c>
      <c r="H1046" s="4" t="s">
        <v>229</v>
      </c>
      <c r="I1046" s="4">
        <v>6135.36</v>
      </c>
      <c r="J1046" s="4">
        <v>14</v>
      </c>
      <c r="K1046" s="4" t="s">
        <v>289</v>
      </c>
    </row>
    <row r="1047" spans="1:11" ht="15">
      <c r="A1047" s="4">
        <v>293290</v>
      </c>
      <c r="B1047" s="4" t="s">
        <v>320</v>
      </c>
      <c r="C1047" s="5" t="s">
        <v>351</v>
      </c>
      <c r="D1047" s="4" t="s">
        <v>382</v>
      </c>
      <c r="E1047" s="4">
        <v>291730</v>
      </c>
      <c r="F1047" s="4" t="s">
        <v>410</v>
      </c>
      <c r="G1047" s="5" t="s">
        <v>161</v>
      </c>
      <c r="H1047" s="4" t="s">
        <v>227</v>
      </c>
      <c r="I1047" s="4">
        <v>17752.84</v>
      </c>
      <c r="J1047" s="4">
        <v>14</v>
      </c>
      <c r="K1047" s="4" t="s">
        <v>289</v>
      </c>
    </row>
    <row r="1048" spans="1:11" ht="15">
      <c r="A1048" s="4">
        <v>293290</v>
      </c>
      <c r="B1048" s="4" t="s">
        <v>320</v>
      </c>
      <c r="C1048" s="5" t="s">
        <v>351</v>
      </c>
      <c r="D1048" s="4" t="s">
        <v>382</v>
      </c>
      <c r="E1048" s="4">
        <v>291730</v>
      </c>
      <c r="F1048" s="4" t="s">
        <v>410</v>
      </c>
      <c r="G1048" s="5" t="s">
        <v>166</v>
      </c>
      <c r="H1048" s="4" t="s">
        <v>232</v>
      </c>
      <c r="I1048" s="4">
        <v>2039.44</v>
      </c>
      <c r="J1048" s="4">
        <v>4</v>
      </c>
      <c r="K1048" s="4" t="s">
        <v>289</v>
      </c>
    </row>
    <row r="1049" spans="1:11" ht="15">
      <c r="A1049" s="4">
        <v>293290</v>
      </c>
      <c r="B1049" s="4" t="s">
        <v>320</v>
      </c>
      <c r="C1049" s="5" t="s">
        <v>351</v>
      </c>
      <c r="D1049" s="4" t="s">
        <v>382</v>
      </c>
      <c r="E1049" s="4">
        <v>291730</v>
      </c>
      <c r="F1049" s="4" t="s">
        <v>410</v>
      </c>
      <c r="G1049" s="5" t="s">
        <v>176</v>
      </c>
      <c r="H1049" s="4" t="s">
        <v>242</v>
      </c>
      <c r="I1049" s="4">
        <v>3779.44</v>
      </c>
      <c r="J1049" s="4">
        <v>8</v>
      </c>
      <c r="K1049" s="4" t="s">
        <v>289</v>
      </c>
    </row>
    <row r="1050" spans="1:11" ht="15">
      <c r="A1050" s="4">
        <v>293290</v>
      </c>
      <c r="B1050" s="4" t="s">
        <v>320</v>
      </c>
      <c r="C1050" s="5" t="s">
        <v>351</v>
      </c>
      <c r="D1050" s="4" t="s">
        <v>382</v>
      </c>
      <c r="E1050" s="4">
        <v>292260</v>
      </c>
      <c r="F1050" s="4" t="s">
        <v>587</v>
      </c>
      <c r="G1050" s="5" t="s">
        <v>164</v>
      </c>
      <c r="H1050" s="4" t="s">
        <v>230</v>
      </c>
      <c r="I1050" s="4">
        <v>1263.76</v>
      </c>
      <c r="J1050" s="4">
        <v>2</v>
      </c>
      <c r="K1050" s="4" t="s">
        <v>289</v>
      </c>
    </row>
    <row r="1051" spans="1:11" ht="15">
      <c r="A1051" s="4">
        <v>293290</v>
      </c>
      <c r="B1051" s="4" t="s">
        <v>320</v>
      </c>
      <c r="C1051" s="5" t="s">
        <v>351</v>
      </c>
      <c r="D1051" s="4" t="s">
        <v>382</v>
      </c>
      <c r="E1051" s="4">
        <v>292260</v>
      </c>
      <c r="F1051" s="4" t="s">
        <v>587</v>
      </c>
      <c r="G1051" s="5" t="s">
        <v>160</v>
      </c>
      <c r="H1051" s="4" t="s">
        <v>226</v>
      </c>
      <c r="I1051" s="4">
        <v>11132.32</v>
      </c>
      <c r="J1051" s="4">
        <v>8</v>
      </c>
      <c r="K1051" s="4" t="s">
        <v>289</v>
      </c>
    </row>
    <row r="1052" spans="1:11" ht="15">
      <c r="A1052" s="4">
        <v>293290</v>
      </c>
      <c r="B1052" s="4" t="s">
        <v>320</v>
      </c>
      <c r="C1052" s="5" t="s">
        <v>351</v>
      </c>
      <c r="D1052" s="4" t="s">
        <v>382</v>
      </c>
      <c r="E1052" s="4">
        <v>292260</v>
      </c>
      <c r="F1052" s="4" t="s">
        <v>587</v>
      </c>
      <c r="G1052" s="5" t="s">
        <v>168</v>
      </c>
      <c r="H1052" s="4" t="s">
        <v>234</v>
      </c>
      <c r="I1052" s="4">
        <v>2239.48</v>
      </c>
      <c r="J1052" s="4">
        <v>2</v>
      </c>
      <c r="K1052" s="4" t="s">
        <v>289</v>
      </c>
    </row>
    <row r="1053" spans="1:11" ht="15">
      <c r="A1053" s="4">
        <v>293290</v>
      </c>
      <c r="B1053" s="4" t="s">
        <v>320</v>
      </c>
      <c r="C1053" s="5" t="s">
        <v>351</v>
      </c>
      <c r="D1053" s="4" t="s">
        <v>382</v>
      </c>
      <c r="E1053" s="4">
        <v>292260</v>
      </c>
      <c r="F1053" s="4" t="s">
        <v>587</v>
      </c>
      <c r="G1053" s="5" t="s">
        <v>173</v>
      </c>
      <c r="H1053" s="4" t="s">
        <v>239</v>
      </c>
      <c r="I1053" s="4">
        <v>3408.16</v>
      </c>
      <c r="J1053" s="4">
        <v>4</v>
      </c>
      <c r="K1053" s="4" t="s">
        <v>289</v>
      </c>
    </row>
    <row r="1054" spans="1:11" ht="15">
      <c r="A1054" s="4">
        <v>293290</v>
      </c>
      <c r="B1054" s="4" t="s">
        <v>320</v>
      </c>
      <c r="C1054" s="5" t="s">
        <v>351</v>
      </c>
      <c r="D1054" s="4" t="s">
        <v>382</v>
      </c>
      <c r="E1054" s="4">
        <v>292260</v>
      </c>
      <c r="F1054" s="4" t="s">
        <v>587</v>
      </c>
      <c r="G1054" s="5" t="s">
        <v>165</v>
      </c>
      <c r="H1054" s="4" t="s">
        <v>231</v>
      </c>
      <c r="I1054" s="4">
        <v>7128.16</v>
      </c>
      <c r="J1054" s="4">
        <v>8</v>
      </c>
      <c r="K1054" s="4" t="s">
        <v>289</v>
      </c>
    </row>
    <row r="1055" spans="1:11" ht="15">
      <c r="A1055" s="4">
        <v>293290</v>
      </c>
      <c r="B1055" s="4" t="s">
        <v>320</v>
      </c>
      <c r="C1055" s="5" t="s">
        <v>351</v>
      </c>
      <c r="D1055" s="4" t="s">
        <v>382</v>
      </c>
      <c r="E1055" s="4">
        <v>292260</v>
      </c>
      <c r="F1055" s="4" t="s">
        <v>587</v>
      </c>
      <c r="G1055" s="5" t="s">
        <v>159</v>
      </c>
      <c r="H1055" s="4" t="s">
        <v>225</v>
      </c>
      <c r="I1055" s="4">
        <v>8699.8</v>
      </c>
      <c r="J1055" s="4">
        <v>10</v>
      </c>
      <c r="K1055" s="4" t="s">
        <v>289</v>
      </c>
    </row>
    <row r="1056" spans="1:11" ht="15">
      <c r="A1056" s="4">
        <v>293290</v>
      </c>
      <c r="B1056" s="4" t="s">
        <v>320</v>
      </c>
      <c r="C1056" s="5" t="s">
        <v>351</v>
      </c>
      <c r="D1056" s="4" t="s">
        <v>382</v>
      </c>
      <c r="E1056" s="4">
        <v>292260</v>
      </c>
      <c r="F1056" s="4" t="s">
        <v>587</v>
      </c>
      <c r="G1056" s="5" t="s">
        <v>182</v>
      </c>
      <c r="H1056" s="4" t="s">
        <v>248</v>
      </c>
      <c r="I1056" s="4">
        <v>4006.84</v>
      </c>
      <c r="J1056" s="4">
        <v>2</v>
      </c>
      <c r="K1056" s="4" t="s">
        <v>289</v>
      </c>
    </row>
    <row r="1057" spans="1:11" ht="15">
      <c r="A1057" s="4">
        <v>293290</v>
      </c>
      <c r="B1057" s="4" t="s">
        <v>320</v>
      </c>
      <c r="C1057" s="5" t="s">
        <v>351</v>
      </c>
      <c r="D1057" s="4" t="s">
        <v>382</v>
      </c>
      <c r="E1057" s="4">
        <v>292260</v>
      </c>
      <c r="F1057" s="4" t="s">
        <v>587</v>
      </c>
      <c r="G1057" s="5" t="s">
        <v>163</v>
      </c>
      <c r="H1057" s="4" t="s">
        <v>229</v>
      </c>
      <c r="I1057" s="4">
        <v>1752.96</v>
      </c>
      <c r="J1057" s="4">
        <v>4</v>
      </c>
      <c r="K1057" s="4" t="s">
        <v>289</v>
      </c>
    </row>
    <row r="1058" spans="1:11" ht="15">
      <c r="A1058" s="4">
        <v>293290</v>
      </c>
      <c r="B1058" s="4" t="s">
        <v>320</v>
      </c>
      <c r="C1058" s="5" t="s">
        <v>351</v>
      </c>
      <c r="D1058" s="4" t="s">
        <v>382</v>
      </c>
      <c r="E1058" s="4">
        <v>292260</v>
      </c>
      <c r="F1058" s="4" t="s">
        <v>587</v>
      </c>
      <c r="G1058" s="5" t="s">
        <v>593</v>
      </c>
      <c r="H1058" s="4" t="s">
        <v>608</v>
      </c>
      <c r="I1058" s="4">
        <v>334.84</v>
      </c>
      <c r="J1058" s="4">
        <v>2</v>
      </c>
      <c r="K1058" s="4" t="s">
        <v>289</v>
      </c>
    </row>
    <row r="1059" spans="1:11" ht="15">
      <c r="A1059" s="4">
        <v>293290</v>
      </c>
      <c r="B1059" s="4" t="s">
        <v>320</v>
      </c>
      <c r="C1059" s="5" t="s">
        <v>351</v>
      </c>
      <c r="D1059" s="4" t="s">
        <v>382</v>
      </c>
      <c r="E1059" s="4">
        <v>292260</v>
      </c>
      <c r="F1059" s="4" t="s">
        <v>587</v>
      </c>
      <c r="G1059" s="5" t="s">
        <v>161</v>
      </c>
      <c r="H1059" s="4" t="s">
        <v>227</v>
      </c>
      <c r="I1059" s="4">
        <v>20288.96</v>
      </c>
      <c r="J1059" s="4">
        <v>16</v>
      </c>
      <c r="K1059" s="4" t="s">
        <v>289</v>
      </c>
    </row>
    <row r="1060" spans="1:11" ht="15">
      <c r="A1060" s="4">
        <v>293290</v>
      </c>
      <c r="B1060" s="4" t="s">
        <v>320</v>
      </c>
      <c r="C1060" s="5" t="s">
        <v>351</v>
      </c>
      <c r="D1060" s="4" t="s">
        <v>382</v>
      </c>
      <c r="E1060" s="4">
        <v>292260</v>
      </c>
      <c r="F1060" s="4" t="s">
        <v>587</v>
      </c>
      <c r="G1060" s="5" t="s">
        <v>176</v>
      </c>
      <c r="H1060" s="4" t="s">
        <v>242</v>
      </c>
      <c r="I1060" s="4">
        <v>3779.44</v>
      </c>
      <c r="J1060" s="4">
        <v>8</v>
      </c>
      <c r="K1060" s="4" t="s">
        <v>289</v>
      </c>
    </row>
    <row r="1061" spans="1:11" ht="15">
      <c r="A1061" s="4">
        <v>293290</v>
      </c>
      <c r="B1061" s="4" t="s">
        <v>320</v>
      </c>
      <c r="C1061" s="5" t="s">
        <v>351</v>
      </c>
      <c r="D1061" s="4" t="s">
        <v>382</v>
      </c>
      <c r="E1061" s="4">
        <v>292275</v>
      </c>
      <c r="F1061" s="4" t="s">
        <v>588</v>
      </c>
      <c r="G1061" s="5" t="s">
        <v>159</v>
      </c>
      <c r="H1061" s="4" t="s">
        <v>225</v>
      </c>
      <c r="I1061" s="4">
        <v>1739.96</v>
      </c>
      <c r="J1061" s="4">
        <v>2</v>
      </c>
      <c r="K1061" s="4" t="s">
        <v>289</v>
      </c>
    </row>
    <row r="1062" spans="1:11" ht="15">
      <c r="A1062" s="4">
        <v>293290</v>
      </c>
      <c r="B1062" s="4" t="s">
        <v>320</v>
      </c>
      <c r="C1062" s="5" t="s">
        <v>351</v>
      </c>
      <c r="D1062" s="4" t="s">
        <v>382</v>
      </c>
      <c r="E1062" s="4">
        <v>292275</v>
      </c>
      <c r="F1062" s="4" t="s">
        <v>588</v>
      </c>
      <c r="G1062" s="5" t="s">
        <v>161</v>
      </c>
      <c r="H1062" s="4" t="s">
        <v>227</v>
      </c>
      <c r="I1062" s="4">
        <v>5072.24</v>
      </c>
      <c r="J1062" s="4">
        <v>4</v>
      </c>
      <c r="K1062" s="4" t="s">
        <v>289</v>
      </c>
    </row>
    <row r="1063" spans="1:11" ht="15">
      <c r="A1063" s="4">
        <v>293290</v>
      </c>
      <c r="B1063" s="4" t="s">
        <v>320</v>
      </c>
      <c r="C1063" s="5" t="s">
        <v>351</v>
      </c>
      <c r="D1063" s="4" t="s">
        <v>382</v>
      </c>
      <c r="E1063" s="4">
        <v>292467</v>
      </c>
      <c r="F1063" s="4" t="s">
        <v>489</v>
      </c>
      <c r="G1063" s="5" t="s">
        <v>164</v>
      </c>
      <c r="H1063" s="4" t="s">
        <v>230</v>
      </c>
      <c r="I1063" s="4">
        <v>1263.76</v>
      </c>
      <c r="J1063" s="4">
        <v>2</v>
      </c>
      <c r="K1063" s="4" t="s">
        <v>289</v>
      </c>
    </row>
    <row r="1064" spans="1:11" ht="15">
      <c r="A1064" s="4">
        <v>293290</v>
      </c>
      <c r="B1064" s="4" t="s">
        <v>320</v>
      </c>
      <c r="C1064" s="5" t="s">
        <v>351</v>
      </c>
      <c r="D1064" s="4" t="s">
        <v>382</v>
      </c>
      <c r="E1064" s="4">
        <v>292467</v>
      </c>
      <c r="F1064" s="4" t="s">
        <v>489</v>
      </c>
      <c r="G1064" s="5" t="s">
        <v>159</v>
      </c>
      <c r="H1064" s="4" t="s">
        <v>225</v>
      </c>
      <c r="I1064" s="4">
        <v>12179.72</v>
      </c>
      <c r="J1064" s="4">
        <v>14</v>
      </c>
      <c r="K1064" s="4" t="s">
        <v>289</v>
      </c>
    </row>
    <row r="1065" spans="1:11" ht="15">
      <c r="A1065" s="4">
        <v>293290</v>
      </c>
      <c r="B1065" s="4" t="s">
        <v>320</v>
      </c>
      <c r="C1065" s="5" t="s">
        <v>351</v>
      </c>
      <c r="D1065" s="4" t="s">
        <v>382</v>
      </c>
      <c r="E1065" s="4">
        <v>292467</v>
      </c>
      <c r="F1065" s="4" t="s">
        <v>489</v>
      </c>
      <c r="G1065" s="5" t="s">
        <v>185</v>
      </c>
      <c r="H1065" s="4" t="s">
        <v>251</v>
      </c>
      <c r="I1065" s="4">
        <v>1027.88</v>
      </c>
      <c r="J1065" s="4">
        <v>2</v>
      </c>
      <c r="K1065" s="4" t="s">
        <v>289</v>
      </c>
    </row>
    <row r="1066" spans="1:11" ht="15">
      <c r="A1066" s="4">
        <v>293290</v>
      </c>
      <c r="B1066" s="4" t="s">
        <v>320</v>
      </c>
      <c r="C1066" s="5" t="s">
        <v>351</v>
      </c>
      <c r="D1066" s="4" t="s">
        <v>382</v>
      </c>
      <c r="E1066" s="4">
        <v>292467</v>
      </c>
      <c r="F1066" s="4" t="s">
        <v>489</v>
      </c>
      <c r="G1066" s="5" t="s">
        <v>163</v>
      </c>
      <c r="H1066" s="4" t="s">
        <v>229</v>
      </c>
      <c r="I1066" s="4">
        <v>876.48</v>
      </c>
      <c r="J1066" s="4">
        <v>2</v>
      </c>
      <c r="K1066" s="4" t="s">
        <v>289</v>
      </c>
    </row>
    <row r="1067" spans="1:11" ht="15">
      <c r="A1067" s="4">
        <v>293290</v>
      </c>
      <c r="B1067" s="4" t="s">
        <v>320</v>
      </c>
      <c r="C1067" s="5" t="s">
        <v>351</v>
      </c>
      <c r="D1067" s="4" t="s">
        <v>382</v>
      </c>
      <c r="E1067" s="4">
        <v>292467</v>
      </c>
      <c r="F1067" s="4" t="s">
        <v>489</v>
      </c>
      <c r="G1067" s="5" t="s">
        <v>161</v>
      </c>
      <c r="H1067" s="4" t="s">
        <v>227</v>
      </c>
      <c r="I1067" s="4">
        <v>10144.48</v>
      </c>
      <c r="J1067" s="4">
        <v>8</v>
      </c>
      <c r="K1067" s="4" t="s">
        <v>289</v>
      </c>
    </row>
    <row r="1068" spans="1:11" ht="15">
      <c r="A1068" s="4">
        <v>293290</v>
      </c>
      <c r="B1068" s="4" t="s">
        <v>320</v>
      </c>
      <c r="C1068" s="5" t="s">
        <v>351</v>
      </c>
      <c r="D1068" s="4" t="s">
        <v>382</v>
      </c>
      <c r="E1068" s="4">
        <v>292467</v>
      </c>
      <c r="F1068" s="4" t="s">
        <v>489</v>
      </c>
      <c r="G1068" s="5" t="s">
        <v>179</v>
      </c>
      <c r="H1068" s="4" t="s">
        <v>245</v>
      </c>
      <c r="I1068" s="4">
        <v>2115.76</v>
      </c>
      <c r="J1068" s="4">
        <v>2</v>
      </c>
      <c r="K1068" s="4" t="s">
        <v>289</v>
      </c>
    </row>
    <row r="1069" spans="1:11" ht="15">
      <c r="A1069" s="4">
        <v>293290</v>
      </c>
      <c r="B1069" s="4" t="s">
        <v>320</v>
      </c>
      <c r="C1069" s="5" t="s">
        <v>351</v>
      </c>
      <c r="D1069" s="4" t="s">
        <v>382</v>
      </c>
      <c r="E1069" s="4">
        <v>292467</v>
      </c>
      <c r="F1069" s="4" t="s">
        <v>489</v>
      </c>
      <c r="G1069" s="5" t="s">
        <v>176</v>
      </c>
      <c r="H1069" s="4" t="s">
        <v>242</v>
      </c>
      <c r="I1069" s="4">
        <v>1889.72</v>
      </c>
      <c r="J1069" s="4">
        <v>4</v>
      </c>
      <c r="K1069" s="4" t="s">
        <v>289</v>
      </c>
    </row>
    <row r="1070" spans="1:11" ht="15">
      <c r="A1070" s="4">
        <v>293290</v>
      </c>
      <c r="B1070" s="4" t="s">
        <v>320</v>
      </c>
      <c r="C1070" s="5" t="s">
        <v>351</v>
      </c>
      <c r="D1070" s="4" t="s">
        <v>382</v>
      </c>
      <c r="E1070" s="4">
        <v>293120</v>
      </c>
      <c r="F1070" s="4" t="s">
        <v>589</v>
      </c>
      <c r="G1070" s="5" t="s">
        <v>164</v>
      </c>
      <c r="H1070" s="4" t="s">
        <v>230</v>
      </c>
      <c r="I1070" s="4">
        <v>3791.28</v>
      </c>
      <c r="J1070" s="4">
        <v>6</v>
      </c>
      <c r="K1070" s="4" t="s">
        <v>289</v>
      </c>
    </row>
    <row r="1071" spans="1:11" ht="15">
      <c r="A1071" s="4">
        <v>293290</v>
      </c>
      <c r="B1071" s="4" t="s">
        <v>320</v>
      </c>
      <c r="C1071" s="5" t="s">
        <v>351</v>
      </c>
      <c r="D1071" s="4" t="s">
        <v>382</v>
      </c>
      <c r="E1071" s="4">
        <v>293120</v>
      </c>
      <c r="F1071" s="4" t="s">
        <v>589</v>
      </c>
      <c r="G1071" s="5" t="s">
        <v>160</v>
      </c>
      <c r="H1071" s="4" t="s">
        <v>226</v>
      </c>
      <c r="I1071" s="4">
        <v>2783.08</v>
      </c>
      <c r="J1071" s="4">
        <v>2</v>
      </c>
      <c r="K1071" s="4" t="s">
        <v>289</v>
      </c>
    </row>
    <row r="1072" spans="1:11" ht="15">
      <c r="A1072" s="4">
        <v>293290</v>
      </c>
      <c r="B1072" s="4" t="s">
        <v>320</v>
      </c>
      <c r="C1072" s="5" t="s">
        <v>351</v>
      </c>
      <c r="D1072" s="4" t="s">
        <v>382</v>
      </c>
      <c r="E1072" s="4">
        <v>293120</v>
      </c>
      <c r="F1072" s="4" t="s">
        <v>589</v>
      </c>
      <c r="G1072" s="5" t="s">
        <v>173</v>
      </c>
      <c r="H1072" s="4" t="s">
        <v>239</v>
      </c>
      <c r="I1072" s="4">
        <v>1704.08</v>
      </c>
      <c r="J1072" s="4">
        <v>2</v>
      </c>
      <c r="K1072" s="4" t="s">
        <v>289</v>
      </c>
    </row>
    <row r="1073" spans="1:11" ht="15">
      <c r="A1073" s="4">
        <v>293290</v>
      </c>
      <c r="B1073" s="4" t="s">
        <v>320</v>
      </c>
      <c r="C1073" s="5" t="s">
        <v>351</v>
      </c>
      <c r="D1073" s="4" t="s">
        <v>382</v>
      </c>
      <c r="E1073" s="4">
        <v>293120</v>
      </c>
      <c r="F1073" s="4" t="s">
        <v>589</v>
      </c>
      <c r="G1073" s="5" t="s">
        <v>165</v>
      </c>
      <c r="H1073" s="4" t="s">
        <v>231</v>
      </c>
      <c r="I1073" s="4">
        <v>8910.2</v>
      </c>
      <c r="J1073" s="4">
        <v>10</v>
      </c>
      <c r="K1073" s="4" t="s">
        <v>289</v>
      </c>
    </row>
    <row r="1074" spans="1:11" ht="15">
      <c r="A1074" s="4">
        <v>293290</v>
      </c>
      <c r="B1074" s="4" t="s">
        <v>320</v>
      </c>
      <c r="C1074" s="5" t="s">
        <v>351</v>
      </c>
      <c r="D1074" s="4" t="s">
        <v>382</v>
      </c>
      <c r="E1074" s="4">
        <v>293120</v>
      </c>
      <c r="F1074" s="4" t="s">
        <v>589</v>
      </c>
      <c r="G1074" s="5" t="s">
        <v>159</v>
      </c>
      <c r="H1074" s="4" t="s">
        <v>225</v>
      </c>
      <c r="I1074" s="4">
        <v>6959.84</v>
      </c>
      <c r="J1074" s="4">
        <v>8</v>
      </c>
      <c r="K1074" s="4" t="s">
        <v>289</v>
      </c>
    </row>
    <row r="1075" spans="1:11" ht="15">
      <c r="A1075" s="4">
        <v>293290</v>
      </c>
      <c r="B1075" s="4" t="s">
        <v>320</v>
      </c>
      <c r="C1075" s="5" t="s">
        <v>351</v>
      </c>
      <c r="D1075" s="4" t="s">
        <v>382</v>
      </c>
      <c r="E1075" s="4">
        <v>293120</v>
      </c>
      <c r="F1075" s="4" t="s">
        <v>589</v>
      </c>
      <c r="G1075" s="5" t="s">
        <v>182</v>
      </c>
      <c r="H1075" s="4" t="s">
        <v>248</v>
      </c>
      <c r="I1075" s="4">
        <v>4006.84</v>
      </c>
      <c r="J1075" s="4">
        <v>2</v>
      </c>
      <c r="K1075" s="4" t="s">
        <v>289</v>
      </c>
    </row>
    <row r="1076" spans="1:11" ht="15">
      <c r="A1076" s="4">
        <v>293290</v>
      </c>
      <c r="B1076" s="4" t="s">
        <v>320</v>
      </c>
      <c r="C1076" s="5" t="s">
        <v>351</v>
      </c>
      <c r="D1076" s="4" t="s">
        <v>382</v>
      </c>
      <c r="E1076" s="4">
        <v>293120</v>
      </c>
      <c r="F1076" s="4" t="s">
        <v>589</v>
      </c>
      <c r="G1076" s="5" t="s">
        <v>163</v>
      </c>
      <c r="H1076" s="4" t="s">
        <v>229</v>
      </c>
      <c r="I1076" s="4">
        <v>1752.96</v>
      </c>
      <c r="J1076" s="4">
        <v>4</v>
      </c>
      <c r="K1076" s="4" t="s">
        <v>289</v>
      </c>
    </row>
    <row r="1077" spans="1:11" ht="15">
      <c r="A1077" s="4">
        <v>293290</v>
      </c>
      <c r="B1077" s="4" t="s">
        <v>320</v>
      </c>
      <c r="C1077" s="5" t="s">
        <v>351</v>
      </c>
      <c r="D1077" s="4" t="s">
        <v>382</v>
      </c>
      <c r="E1077" s="4">
        <v>293120</v>
      </c>
      <c r="F1077" s="4" t="s">
        <v>589</v>
      </c>
      <c r="G1077" s="5" t="s">
        <v>161</v>
      </c>
      <c r="H1077" s="4" t="s">
        <v>227</v>
      </c>
      <c r="I1077" s="4">
        <v>15216.72</v>
      </c>
      <c r="J1077" s="4">
        <v>12</v>
      </c>
      <c r="K1077" s="4" t="s">
        <v>289</v>
      </c>
    </row>
    <row r="1078" spans="1:11" ht="15">
      <c r="A1078" s="4">
        <v>293290</v>
      </c>
      <c r="B1078" s="4" t="s">
        <v>320</v>
      </c>
      <c r="C1078" s="5" t="s">
        <v>351</v>
      </c>
      <c r="D1078" s="4" t="s">
        <v>382</v>
      </c>
      <c r="E1078" s="4">
        <v>293120</v>
      </c>
      <c r="F1078" s="4" t="s">
        <v>589</v>
      </c>
      <c r="G1078" s="5" t="s">
        <v>179</v>
      </c>
      <c r="H1078" s="4" t="s">
        <v>245</v>
      </c>
      <c r="I1078" s="4">
        <v>2115.76</v>
      </c>
      <c r="J1078" s="4">
        <v>2</v>
      </c>
      <c r="K1078" s="4" t="s">
        <v>289</v>
      </c>
    </row>
    <row r="1079" spans="1:11" ht="15">
      <c r="A1079" s="4">
        <v>293290</v>
      </c>
      <c r="B1079" s="4" t="s">
        <v>320</v>
      </c>
      <c r="C1079" s="5" t="s">
        <v>351</v>
      </c>
      <c r="D1079" s="4" t="s">
        <v>382</v>
      </c>
      <c r="E1079" s="4">
        <v>293120</v>
      </c>
      <c r="F1079" s="4" t="s">
        <v>589</v>
      </c>
      <c r="G1079" s="5" t="s">
        <v>176</v>
      </c>
      <c r="H1079" s="4" t="s">
        <v>242</v>
      </c>
      <c r="I1079" s="4">
        <v>4724.3</v>
      </c>
      <c r="J1079" s="4">
        <v>10</v>
      </c>
      <c r="K1079" s="4" t="s">
        <v>289</v>
      </c>
    </row>
    <row r="1080" spans="1:11" ht="15">
      <c r="A1080" s="4">
        <v>293290</v>
      </c>
      <c r="B1080" s="4" t="s">
        <v>320</v>
      </c>
      <c r="C1080" s="5" t="s">
        <v>351</v>
      </c>
      <c r="D1080" s="4" t="s">
        <v>382</v>
      </c>
      <c r="E1080" s="4">
        <v>293160</v>
      </c>
      <c r="F1080" s="4" t="s">
        <v>441</v>
      </c>
      <c r="G1080" s="5" t="s">
        <v>164</v>
      </c>
      <c r="H1080" s="4" t="s">
        <v>230</v>
      </c>
      <c r="I1080" s="4">
        <v>6318.8</v>
      </c>
      <c r="J1080" s="4">
        <v>10</v>
      </c>
      <c r="K1080" s="4" t="s">
        <v>289</v>
      </c>
    </row>
    <row r="1081" spans="1:11" ht="15">
      <c r="A1081" s="4">
        <v>293290</v>
      </c>
      <c r="B1081" s="4" t="s">
        <v>320</v>
      </c>
      <c r="C1081" s="5" t="s">
        <v>351</v>
      </c>
      <c r="D1081" s="4" t="s">
        <v>382</v>
      </c>
      <c r="E1081" s="4">
        <v>293160</v>
      </c>
      <c r="F1081" s="4" t="s">
        <v>441</v>
      </c>
      <c r="G1081" s="5" t="s">
        <v>160</v>
      </c>
      <c r="H1081" s="4" t="s">
        <v>226</v>
      </c>
      <c r="I1081" s="4">
        <v>5566.16</v>
      </c>
      <c r="J1081" s="4">
        <v>4</v>
      </c>
      <c r="K1081" s="4" t="s">
        <v>289</v>
      </c>
    </row>
    <row r="1082" spans="1:11" ht="15">
      <c r="A1082" s="4">
        <v>293290</v>
      </c>
      <c r="B1082" s="4" t="s">
        <v>320</v>
      </c>
      <c r="C1082" s="5" t="s">
        <v>351</v>
      </c>
      <c r="D1082" s="4" t="s">
        <v>382</v>
      </c>
      <c r="E1082" s="4">
        <v>293160</v>
      </c>
      <c r="F1082" s="4" t="s">
        <v>441</v>
      </c>
      <c r="G1082" s="5" t="s">
        <v>165</v>
      </c>
      <c r="H1082" s="4" t="s">
        <v>231</v>
      </c>
      <c r="I1082" s="4">
        <v>8910.2</v>
      </c>
      <c r="J1082" s="4">
        <v>10</v>
      </c>
      <c r="K1082" s="4" t="s">
        <v>289</v>
      </c>
    </row>
    <row r="1083" spans="1:11" ht="15">
      <c r="A1083" s="4">
        <v>293290</v>
      </c>
      <c r="B1083" s="4" t="s">
        <v>320</v>
      </c>
      <c r="C1083" s="5" t="s">
        <v>351</v>
      </c>
      <c r="D1083" s="4" t="s">
        <v>382</v>
      </c>
      <c r="E1083" s="4">
        <v>293160</v>
      </c>
      <c r="F1083" s="4" t="s">
        <v>441</v>
      </c>
      <c r="G1083" s="5" t="s">
        <v>159</v>
      </c>
      <c r="H1083" s="4" t="s">
        <v>225</v>
      </c>
      <c r="I1083" s="4">
        <v>6959.84</v>
      </c>
      <c r="J1083" s="4">
        <v>8</v>
      </c>
      <c r="K1083" s="4" t="s">
        <v>289</v>
      </c>
    </row>
    <row r="1084" spans="1:11" ht="15">
      <c r="A1084" s="4">
        <v>293290</v>
      </c>
      <c r="B1084" s="4" t="s">
        <v>320</v>
      </c>
      <c r="C1084" s="5" t="s">
        <v>351</v>
      </c>
      <c r="D1084" s="4" t="s">
        <v>382</v>
      </c>
      <c r="E1084" s="4">
        <v>293160</v>
      </c>
      <c r="F1084" s="4" t="s">
        <v>441</v>
      </c>
      <c r="G1084" s="5" t="s">
        <v>182</v>
      </c>
      <c r="H1084" s="4" t="s">
        <v>248</v>
      </c>
      <c r="I1084" s="4">
        <v>4006.84</v>
      </c>
      <c r="J1084" s="4">
        <v>2</v>
      </c>
      <c r="K1084" s="4" t="s">
        <v>289</v>
      </c>
    </row>
    <row r="1085" spans="1:11" ht="15">
      <c r="A1085" s="4">
        <v>293290</v>
      </c>
      <c r="B1085" s="4" t="s">
        <v>320</v>
      </c>
      <c r="C1085" s="5" t="s">
        <v>351</v>
      </c>
      <c r="D1085" s="4" t="s">
        <v>382</v>
      </c>
      <c r="E1085" s="4">
        <v>293160</v>
      </c>
      <c r="F1085" s="4" t="s">
        <v>441</v>
      </c>
      <c r="G1085" s="5" t="s">
        <v>163</v>
      </c>
      <c r="H1085" s="4" t="s">
        <v>229</v>
      </c>
      <c r="I1085" s="4">
        <v>876.48</v>
      </c>
      <c r="J1085" s="4">
        <v>2</v>
      </c>
      <c r="K1085" s="4" t="s">
        <v>289</v>
      </c>
    </row>
    <row r="1086" spans="1:11" ht="15">
      <c r="A1086" s="4">
        <v>293290</v>
      </c>
      <c r="B1086" s="4" t="s">
        <v>320</v>
      </c>
      <c r="C1086" s="5" t="s">
        <v>351</v>
      </c>
      <c r="D1086" s="4" t="s">
        <v>382</v>
      </c>
      <c r="E1086" s="4">
        <v>293160</v>
      </c>
      <c r="F1086" s="4" t="s">
        <v>441</v>
      </c>
      <c r="G1086" s="5" t="s">
        <v>161</v>
      </c>
      <c r="H1086" s="4" t="s">
        <v>227</v>
      </c>
      <c r="I1086" s="4">
        <v>7608.36</v>
      </c>
      <c r="J1086" s="4">
        <v>6</v>
      </c>
      <c r="K1086" s="4" t="s">
        <v>289</v>
      </c>
    </row>
    <row r="1087" spans="1:11" ht="15">
      <c r="A1087" s="4">
        <v>293290</v>
      </c>
      <c r="B1087" s="4" t="s">
        <v>320</v>
      </c>
      <c r="C1087" s="5" t="s">
        <v>351</v>
      </c>
      <c r="D1087" s="4" t="s">
        <v>382</v>
      </c>
      <c r="E1087" s="4">
        <v>293160</v>
      </c>
      <c r="F1087" s="4" t="s">
        <v>441</v>
      </c>
      <c r="G1087" s="5" t="s">
        <v>176</v>
      </c>
      <c r="H1087" s="4" t="s">
        <v>242</v>
      </c>
      <c r="I1087" s="4">
        <v>3779.44</v>
      </c>
      <c r="J1087" s="4">
        <v>8</v>
      </c>
      <c r="K1087" s="4" t="s">
        <v>289</v>
      </c>
    </row>
    <row r="1088" spans="1:11" ht="15">
      <c r="A1088" s="4">
        <v>293290</v>
      </c>
      <c r="B1088" s="4" t="s">
        <v>320</v>
      </c>
      <c r="C1088" s="5" t="s">
        <v>351</v>
      </c>
      <c r="D1088" s="4" t="s">
        <v>382</v>
      </c>
      <c r="E1088" s="4">
        <v>293290</v>
      </c>
      <c r="F1088" s="4" t="s">
        <v>320</v>
      </c>
      <c r="G1088" s="5" t="s">
        <v>605</v>
      </c>
      <c r="H1088" s="4" t="s">
        <v>620</v>
      </c>
      <c r="I1088" s="4"/>
      <c r="J1088" s="4">
        <v>2</v>
      </c>
      <c r="K1088" s="4" t="s">
        <v>289</v>
      </c>
    </row>
    <row r="1089" spans="1:11" ht="15">
      <c r="A1089" s="4">
        <v>293290</v>
      </c>
      <c r="B1089" s="4" t="s">
        <v>320</v>
      </c>
      <c r="C1089" s="5" t="s">
        <v>351</v>
      </c>
      <c r="D1089" s="4" t="s">
        <v>382</v>
      </c>
      <c r="E1089" s="4">
        <v>293290</v>
      </c>
      <c r="F1089" s="4" t="s">
        <v>320</v>
      </c>
      <c r="G1089" s="5" t="s">
        <v>194</v>
      </c>
      <c r="H1089" s="4" t="s">
        <v>260</v>
      </c>
      <c r="I1089" s="4">
        <v>1016.48</v>
      </c>
      <c r="J1089" s="4">
        <v>2</v>
      </c>
      <c r="K1089" s="4" t="s">
        <v>289</v>
      </c>
    </row>
    <row r="1090" spans="1:11" ht="15">
      <c r="A1090" s="4">
        <v>293290</v>
      </c>
      <c r="B1090" s="4" t="s">
        <v>320</v>
      </c>
      <c r="C1090" s="5" t="s">
        <v>351</v>
      </c>
      <c r="D1090" s="4" t="s">
        <v>382</v>
      </c>
      <c r="E1090" s="4">
        <v>293290</v>
      </c>
      <c r="F1090" s="4" t="s">
        <v>320</v>
      </c>
      <c r="G1090" s="5" t="s">
        <v>164</v>
      </c>
      <c r="H1090" s="4" t="s">
        <v>230</v>
      </c>
      <c r="I1090" s="4">
        <v>15165.12</v>
      </c>
      <c r="J1090" s="4">
        <v>24</v>
      </c>
      <c r="K1090" s="4" t="s">
        <v>289</v>
      </c>
    </row>
    <row r="1091" spans="1:11" ht="15">
      <c r="A1091" s="4">
        <v>293290</v>
      </c>
      <c r="B1091" s="4" t="s">
        <v>320</v>
      </c>
      <c r="C1091" s="5" t="s">
        <v>351</v>
      </c>
      <c r="D1091" s="4" t="s">
        <v>382</v>
      </c>
      <c r="E1091" s="4">
        <v>293290</v>
      </c>
      <c r="F1091" s="4" t="s">
        <v>320</v>
      </c>
      <c r="G1091" s="5" t="s">
        <v>160</v>
      </c>
      <c r="H1091" s="4" t="s">
        <v>226</v>
      </c>
      <c r="I1091" s="4">
        <v>27830.8</v>
      </c>
      <c r="J1091" s="4">
        <v>20</v>
      </c>
      <c r="K1091" s="4" t="s">
        <v>289</v>
      </c>
    </row>
    <row r="1092" spans="1:11" ht="15">
      <c r="A1092" s="4">
        <v>293290</v>
      </c>
      <c r="B1092" s="4" t="s">
        <v>320</v>
      </c>
      <c r="C1092" s="5" t="s">
        <v>351</v>
      </c>
      <c r="D1092" s="4" t="s">
        <v>382</v>
      </c>
      <c r="E1092" s="4">
        <v>293290</v>
      </c>
      <c r="F1092" s="4" t="s">
        <v>320</v>
      </c>
      <c r="G1092" s="5" t="s">
        <v>168</v>
      </c>
      <c r="H1092" s="4" t="s">
        <v>234</v>
      </c>
      <c r="I1092" s="4">
        <v>2239.48</v>
      </c>
      <c r="J1092" s="4">
        <v>2</v>
      </c>
      <c r="K1092" s="4" t="s">
        <v>289</v>
      </c>
    </row>
    <row r="1093" spans="1:11" ht="15">
      <c r="A1093" s="4">
        <v>293290</v>
      </c>
      <c r="B1093" s="4" t="s">
        <v>320</v>
      </c>
      <c r="C1093" s="5" t="s">
        <v>351</v>
      </c>
      <c r="D1093" s="4" t="s">
        <v>382</v>
      </c>
      <c r="E1093" s="4">
        <v>293290</v>
      </c>
      <c r="F1093" s="4" t="s">
        <v>320</v>
      </c>
      <c r="G1093" s="5" t="s">
        <v>173</v>
      </c>
      <c r="H1093" s="4" t="s">
        <v>239</v>
      </c>
      <c r="I1093" s="4">
        <v>3408.16</v>
      </c>
      <c r="J1093" s="4">
        <v>4</v>
      </c>
      <c r="K1093" s="4" t="s">
        <v>289</v>
      </c>
    </row>
    <row r="1094" spans="1:11" ht="15">
      <c r="A1094" s="4">
        <v>293290</v>
      </c>
      <c r="B1094" s="4" t="s">
        <v>320</v>
      </c>
      <c r="C1094" s="5" t="s">
        <v>351</v>
      </c>
      <c r="D1094" s="4" t="s">
        <v>382</v>
      </c>
      <c r="E1094" s="4">
        <v>293290</v>
      </c>
      <c r="F1094" s="4" t="s">
        <v>320</v>
      </c>
      <c r="G1094" s="5" t="s">
        <v>165</v>
      </c>
      <c r="H1094" s="4" t="s">
        <v>231</v>
      </c>
      <c r="I1094" s="4">
        <v>35640.8</v>
      </c>
      <c r="J1094" s="4">
        <v>40</v>
      </c>
      <c r="K1094" s="4" t="s">
        <v>289</v>
      </c>
    </row>
    <row r="1095" spans="1:11" ht="15">
      <c r="A1095" s="4">
        <v>293290</v>
      </c>
      <c r="B1095" s="4" t="s">
        <v>320</v>
      </c>
      <c r="C1095" s="5" t="s">
        <v>351</v>
      </c>
      <c r="D1095" s="4" t="s">
        <v>382</v>
      </c>
      <c r="E1095" s="4">
        <v>293290</v>
      </c>
      <c r="F1095" s="4" t="s">
        <v>320</v>
      </c>
      <c r="G1095" s="5" t="s">
        <v>159</v>
      </c>
      <c r="H1095" s="4" t="s">
        <v>225</v>
      </c>
      <c r="I1095" s="4">
        <v>41759.04</v>
      </c>
      <c r="J1095" s="4">
        <v>48</v>
      </c>
      <c r="K1095" s="4" t="s">
        <v>289</v>
      </c>
    </row>
    <row r="1096" spans="1:11" ht="15">
      <c r="A1096" s="4">
        <v>293290</v>
      </c>
      <c r="B1096" s="4" t="s">
        <v>320</v>
      </c>
      <c r="C1096" s="5" t="s">
        <v>351</v>
      </c>
      <c r="D1096" s="4" t="s">
        <v>382</v>
      </c>
      <c r="E1096" s="4">
        <v>293290</v>
      </c>
      <c r="F1096" s="4" t="s">
        <v>320</v>
      </c>
      <c r="G1096" s="5" t="s">
        <v>182</v>
      </c>
      <c r="H1096" s="4" t="s">
        <v>248</v>
      </c>
      <c r="I1096" s="4">
        <v>20034.2</v>
      </c>
      <c r="J1096" s="4">
        <v>10</v>
      </c>
      <c r="K1096" s="4" t="s">
        <v>289</v>
      </c>
    </row>
    <row r="1097" spans="1:11" ht="15">
      <c r="A1097" s="4">
        <v>293290</v>
      </c>
      <c r="B1097" s="4" t="s">
        <v>320</v>
      </c>
      <c r="C1097" s="5" t="s">
        <v>351</v>
      </c>
      <c r="D1097" s="4" t="s">
        <v>382</v>
      </c>
      <c r="E1097" s="4">
        <v>293290</v>
      </c>
      <c r="F1097" s="4" t="s">
        <v>320</v>
      </c>
      <c r="G1097" s="5" t="s">
        <v>185</v>
      </c>
      <c r="H1097" s="4" t="s">
        <v>251</v>
      </c>
      <c r="I1097" s="4">
        <v>1027.88</v>
      </c>
      <c r="J1097" s="4">
        <v>2</v>
      </c>
      <c r="K1097" s="4" t="s">
        <v>289</v>
      </c>
    </row>
    <row r="1098" spans="1:11" ht="15">
      <c r="A1098" s="4">
        <v>293290</v>
      </c>
      <c r="B1098" s="4" t="s">
        <v>320</v>
      </c>
      <c r="C1098" s="5" t="s">
        <v>351</v>
      </c>
      <c r="D1098" s="4" t="s">
        <v>382</v>
      </c>
      <c r="E1098" s="4">
        <v>293290</v>
      </c>
      <c r="F1098" s="4" t="s">
        <v>320</v>
      </c>
      <c r="G1098" s="5" t="s">
        <v>188</v>
      </c>
      <c r="H1098" s="4" t="s">
        <v>254</v>
      </c>
      <c r="I1098" s="4">
        <v>1030.24</v>
      </c>
      <c r="J1098" s="4">
        <v>2</v>
      </c>
      <c r="K1098" s="4" t="s">
        <v>289</v>
      </c>
    </row>
    <row r="1099" spans="1:11" ht="15">
      <c r="A1099" s="4">
        <v>293290</v>
      </c>
      <c r="B1099" s="4" t="s">
        <v>320</v>
      </c>
      <c r="C1099" s="5" t="s">
        <v>351</v>
      </c>
      <c r="D1099" s="4" t="s">
        <v>382</v>
      </c>
      <c r="E1099" s="4">
        <v>293290</v>
      </c>
      <c r="F1099" s="4" t="s">
        <v>320</v>
      </c>
      <c r="G1099" s="5" t="s">
        <v>163</v>
      </c>
      <c r="H1099" s="4" t="s">
        <v>229</v>
      </c>
      <c r="I1099" s="4">
        <v>14023.68</v>
      </c>
      <c r="J1099" s="4">
        <v>32</v>
      </c>
      <c r="K1099" s="4" t="s">
        <v>289</v>
      </c>
    </row>
    <row r="1100" spans="1:11" ht="15">
      <c r="A1100" s="4">
        <v>293290</v>
      </c>
      <c r="B1100" s="4" t="s">
        <v>320</v>
      </c>
      <c r="C1100" s="5" t="s">
        <v>351</v>
      </c>
      <c r="D1100" s="4" t="s">
        <v>382</v>
      </c>
      <c r="E1100" s="4">
        <v>293290</v>
      </c>
      <c r="F1100" s="4" t="s">
        <v>320</v>
      </c>
      <c r="G1100" s="5" t="s">
        <v>170</v>
      </c>
      <c r="H1100" s="4" t="s">
        <v>236</v>
      </c>
      <c r="I1100" s="4">
        <v>1840.32</v>
      </c>
      <c r="J1100" s="4">
        <v>2</v>
      </c>
      <c r="K1100" s="4" t="s">
        <v>289</v>
      </c>
    </row>
    <row r="1101" spans="1:11" ht="15">
      <c r="A1101" s="4">
        <v>293290</v>
      </c>
      <c r="B1101" s="4" t="s">
        <v>320</v>
      </c>
      <c r="C1101" s="5" t="s">
        <v>351</v>
      </c>
      <c r="D1101" s="4" t="s">
        <v>382</v>
      </c>
      <c r="E1101" s="4">
        <v>293290</v>
      </c>
      <c r="F1101" s="4" t="s">
        <v>320</v>
      </c>
      <c r="G1101" s="5" t="s">
        <v>161</v>
      </c>
      <c r="H1101" s="4" t="s">
        <v>227</v>
      </c>
      <c r="I1101" s="4">
        <v>142022.72</v>
      </c>
      <c r="J1101" s="4">
        <v>112</v>
      </c>
      <c r="K1101" s="4" t="s">
        <v>289</v>
      </c>
    </row>
    <row r="1102" spans="1:11" ht="15">
      <c r="A1102" s="4">
        <v>293290</v>
      </c>
      <c r="B1102" s="4" t="s">
        <v>320</v>
      </c>
      <c r="C1102" s="5" t="s">
        <v>351</v>
      </c>
      <c r="D1102" s="4" t="s">
        <v>382</v>
      </c>
      <c r="E1102" s="4">
        <v>293290</v>
      </c>
      <c r="F1102" s="4" t="s">
        <v>320</v>
      </c>
      <c r="G1102" s="5" t="s">
        <v>179</v>
      </c>
      <c r="H1102" s="4" t="s">
        <v>245</v>
      </c>
      <c r="I1102" s="4">
        <v>2115.76</v>
      </c>
      <c r="J1102" s="4">
        <v>2</v>
      </c>
      <c r="K1102" s="4" t="s">
        <v>289</v>
      </c>
    </row>
    <row r="1103" spans="1:11" ht="15">
      <c r="A1103" s="4">
        <v>293290</v>
      </c>
      <c r="B1103" s="4" t="s">
        <v>320</v>
      </c>
      <c r="C1103" s="5" t="s">
        <v>351</v>
      </c>
      <c r="D1103" s="4" t="s">
        <v>382</v>
      </c>
      <c r="E1103" s="4">
        <v>293290</v>
      </c>
      <c r="F1103" s="4" t="s">
        <v>320</v>
      </c>
      <c r="G1103" s="5" t="s">
        <v>166</v>
      </c>
      <c r="H1103" s="4" t="s">
        <v>232</v>
      </c>
      <c r="I1103" s="4">
        <v>6118.32</v>
      </c>
      <c r="J1103" s="4">
        <v>12</v>
      </c>
      <c r="K1103" s="4" t="s">
        <v>289</v>
      </c>
    </row>
    <row r="1104" spans="1:11" ht="15">
      <c r="A1104" s="4">
        <v>293290</v>
      </c>
      <c r="B1104" s="4" t="s">
        <v>320</v>
      </c>
      <c r="C1104" s="5" t="s">
        <v>351</v>
      </c>
      <c r="D1104" s="4" t="s">
        <v>382</v>
      </c>
      <c r="E1104" s="4">
        <v>293290</v>
      </c>
      <c r="F1104" s="4" t="s">
        <v>320</v>
      </c>
      <c r="G1104" s="5" t="s">
        <v>176</v>
      </c>
      <c r="H1104" s="4" t="s">
        <v>242</v>
      </c>
      <c r="I1104" s="4">
        <v>17952.34</v>
      </c>
      <c r="J1104" s="4">
        <v>38</v>
      </c>
      <c r="K1104" s="4" t="s">
        <v>289</v>
      </c>
    </row>
    <row r="1105" spans="1:11" ht="15">
      <c r="A1105" s="4">
        <v>293290</v>
      </c>
      <c r="B1105" s="4" t="s">
        <v>320</v>
      </c>
      <c r="C1105" s="5" t="s">
        <v>351</v>
      </c>
      <c r="D1105" s="4" t="s">
        <v>382</v>
      </c>
      <c r="E1105" s="4">
        <v>293350</v>
      </c>
      <c r="F1105" s="4" t="s">
        <v>590</v>
      </c>
      <c r="G1105" s="5" t="s">
        <v>164</v>
      </c>
      <c r="H1105" s="4" t="s">
        <v>230</v>
      </c>
      <c r="I1105" s="4">
        <v>1263.76</v>
      </c>
      <c r="J1105" s="4">
        <v>2</v>
      </c>
      <c r="K1105" s="4" t="s">
        <v>289</v>
      </c>
    </row>
    <row r="1106" spans="1:11" ht="15">
      <c r="A1106" s="4">
        <v>293290</v>
      </c>
      <c r="B1106" s="4" t="s">
        <v>320</v>
      </c>
      <c r="C1106" s="5" t="s">
        <v>351</v>
      </c>
      <c r="D1106" s="4" t="s">
        <v>382</v>
      </c>
      <c r="E1106" s="4">
        <v>293350</v>
      </c>
      <c r="F1106" s="4" t="s">
        <v>590</v>
      </c>
      <c r="G1106" s="5" t="s">
        <v>167</v>
      </c>
      <c r="H1106" s="4" t="s">
        <v>233</v>
      </c>
      <c r="I1106" s="4">
        <v>2159.68</v>
      </c>
      <c r="J1106" s="4">
        <v>2</v>
      </c>
      <c r="K1106" s="4" t="s">
        <v>289</v>
      </c>
    </row>
    <row r="1107" spans="1:11" ht="15">
      <c r="A1107" s="4">
        <v>293290</v>
      </c>
      <c r="B1107" s="4" t="s">
        <v>320</v>
      </c>
      <c r="C1107" s="5" t="s">
        <v>351</v>
      </c>
      <c r="D1107" s="4" t="s">
        <v>382</v>
      </c>
      <c r="E1107" s="4">
        <v>293350</v>
      </c>
      <c r="F1107" s="4" t="s">
        <v>590</v>
      </c>
      <c r="G1107" s="5" t="s">
        <v>165</v>
      </c>
      <c r="H1107" s="4" t="s">
        <v>231</v>
      </c>
      <c r="I1107" s="4">
        <v>3564.08</v>
      </c>
      <c r="J1107" s="4">
        <v>4</v>
      </c>
      <c r="K1107" s="4" t="s">
        <v>289</v>
      </c>
    </row>
    <row r="1108" spans="1:11" ht="15">
      <c r="A1108" s="4">
        <v>293290</v>
      </c>
      <c r="B1108" s="4" t="s">
        <v>320</v>
      </c>
      <c r="C1108" s="5" t="s">
        <v>351</v>
      </c>
      <c r="D1108" s="4" t="s">
        <v>382</v>
      </c>
      <c r="E1108" s="4">
        <v>293350</v>
      </c>
      <c r="F1108" s="4" t="s">
        <v>590</v>
      </c>
      <c r="G1108" s="5" t="s">
        <v>161</v>
      </c>
      <c r="H1108" s="4" t="s">
        <v>227</v>
      </c>
      <c r="I1108" s="4">
        <v>12680.6</v>
      </c>
      <c r="J1108" s="4">
        <v>10</v>
      </c>
      <c r="K1108" s="4" t="s">
        <v>289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14"/>
  <sheetViews>
    <sheetView workbookViewId="0" topLeftCell="A8">
      <selection activeCell="A3" sqref="A3:C30"/>
    </sheetView>
  </sheetViews>
  <sheetFormatPr defaultColWidth="9.140625" defaultRowHeight="15"/>
  <cols>
    <col min="1" max="1" width="14.7109375" style="0" bestFit="1" customWidth="1"/>
    <col min="2" max="2" width="28.140625" style="0" bestFit="1" customWidth="1"/>
    <col min="3" max="3" width="7.00390625" style="0" bestFit="1" customWidth="1"/>
    <col min="4" max="4" width="28.140625" style="0" bestFit="1" customWidth="1"/>
    <col min="5" max="5" width="17.57421875" style="0" bestFit="1" customWidth="1"/>
  </cols>
  <sheetData>
    <row r="8" spans="1:6" ht="15">
      <c r="A8" s="2" t="s">
        <v>151</v>
      </c>
      <c r="B8" s="2" t="s">
        <v>152</v>
      </c>
      <c r="C8" s="2" t="s">
        <v>678</v>
      </c>
      <c r="D8" s="2" t="s">
        <v>679</v>
      </c>
      <c r="E8" s="2" t="s">
        <v>680</v>
      </c>
      <c r="F8" s="2" t="s">
        <v>293</v>
      </c>
    </row>
    <row r="9" spans="1:6" ht="15">
      <c r="A9" s="4">
        <v>290070</v>
      </c>
      <c r="B9" s="4" t="s">
        <v>391</v>
      </c>
      <c r="C9" s="4">
        <v>290070</v>
      </c>
      <c r="D9" s="4" t="s">
        <v>391</v>
      </c>
      <c r="E9" s="4">
        <v>1671.16</v>
      </c>
      <c r="F9" s="4">
        <v>6</v>
      </c>
    </row>
    <row r="10" spans="1:6" ht="15">
      <c r="A10" s="4">
        <v>290210</v>
      </c>
      <c r="B10" s="4" t="s">
        <v>406</v>
      </c>
      <c r="C10" s="4">
        <v>290210</v>
      </c>
      <c r="D10" s="4" t="s">
        <v>406</v>
      </c>
      <c r="E10" s="4">
        <v>2348.73</v>
      </c>
      <c r="F10" s="4">
        <v>6</v>
      </c>
    </row>
    <row r="11" spans="1:6" ht="15">
      <c r="A11" s="4">
        <v>290320</v>
      </c>
      <c r="B11" s="4" t="s">
        <v>621</v>
      </c>
      <c r="C11" s="4">
        <v>290320</v>
      </c>
      <c r="D11" s="4" t="s">
        <v>621</v>
      </c>
      <c r="E11" s="4">
        <v>54655</v>
      </c>
      <c r="F11" s="4">
        <v>85</v>
      </c>
    </row>
    <row r="12" spans="1:6" ht="15">
      <c r="A12" s="4">
        <v>290320</v>
      </c>
      <c r="B12" s="4" t="s">
        <v>621</v>
      </c>
      <c r="C12" s="4">
        <v>290970</v>
      </c>
      <c r="D12" s="4" t="s">
        <v>638</v>
      </c>
      <c r="E12" s="4">
        <v>60673.92</v>
      </c>
      <c r="F12" s="4">
        <v>62</v>
      </c>
    </row>
    <row r="13" spans="1:6" ht="15">
      <c r="A13" s="4">
        <v>290320</v>
      </c>
      <c r="B13" s="4" t="s">
        <v>621</v>
      </c>
      <c r="C13" s="4">
        <v>293090</v>
      </c>
      <c r="D13" s="4" t="s">
        <v>639</v>
      </c>
      <c r="E13" s="4">
        <v>16904.5</v>
      </c>
      <c r="F13" s="4">
        <v>14</v>
      </c>
    </row>
    <row r="14" spans="1:6" ht="15">
      <c r="A14" s="4">
        <v>290320</v>
      </c>
      <c r="B14" s="4" t="s">
        <v>621</v>
      </c>
      <c r="C14" s="4">
        <v>290440</v>
      </c>
      <c r="D14" s="4" t="s">
        <v>640</v>
      </c>
      <c r="E14" s="4">
        <v>57589.42</v>
      </c>
      <c r="F14" s="4">
        <v>50</v>
      </c>
    </row>
    <row r="15" spans="1:6" ht="15">
      <c r="A15" s="4">
        <v>290320</v>
      </c>
      <c r="B15" s="4" t="s">
        <v>621</v>
      </c>
      <c r="C15" s="4">
        <v>290250</v>
      </c>
      <c r="D15" s="4" t="s">
        <v>641</v>
      </c>
      <c r="E15" s="4">
        <v>101176.72</v>
      </c>
      <c r="F15" s="4">
        <v>112</v>
      </c>
    </row>
    <row r="16" spans="1:6" ht="15">
      <c r="A16" s="4">
        <v>290320</v>
      </c>
      <c r="B16" s="4" t="s">
        <v>621</v>
      </c>
      <c r="C16" s="4">
        <v>291110</v>
      </c>
      <c r="D16" s="4" t="s">
        <v>642</v>
      </c>
      <c r="E16" s="4">
        <v>4348.05</v>
      </c>
      <c r="F16" s="4">
        <v>5</v>
      </c>
    </row>
    <row r="17" spans="1:6" ht="15">
      <c r="A17" s="4">
        <v>290320</v>
      </c>
      <c r="B17" s="4" t="s">
        <v>621</v>
      </c>
      <c r="C17" s="4">
        <v>290740</v>
      </c>
      <c r="D17" s="4" t="s">
        <v>643</v>
      </c>
      <c r="E17" s="4">
        <v>1565.46</v>
      </c>
      <c r="F17" s="4">
        <v>2</v>
      </c>
    </row>
    <row r="18" spans="1:6" ht="15">
      <c r="A18" s="4">
        <v>290320</v>
      </c>
      <c r="B18" s="4" t="s">
        <v>621</v>
      </c>
      <c r="C18" s="4">
        <v>290140</v>
      </c>
      <c r="D18" s="4" t="s">
        <v>644</v>
      </c>
      <c r="E18" s="4">
        <v>64816.04</v>
      </c>
      <c r="F18" s="4">
        <v>87</v>
      </c>
    </row>
    <row r="19" spans="1:6" ht="15">
      <c r="A19" s="4">
        <v>290390</v>
      </c>
      <c r="B19" s="4" t="s">
        <v>299</v>
      </c>
      <c r="C19" s="4">
        <v>290390</v>
      </c>
      <c r="D19" s="4" t="s">
        <v>299</v>
      </c>
      <c r="E19" s="4">
        <v>7267.14</v>
      </c>
      <c r="F19" s="4">
        <v>17</v>
      </c>
    </row>
    <row r="20" spans="1:6" ht="15">
      <c r="A20" s="4">
        <v>290460</v>
      </c>
      <c r="B20" s="4" t="s">
        <v>26</v>
      </c>
      <c r="C20" s="4">
        <v>290460</v>
      </c>
      <c r="D20" s="4" t="s">
        <v>26</v>
      </c>
      <c r="E20" s="4">
        <v>43951.73</v>
      </c>
      <c r="F20" s="4">
        <v>48</v>
      </c>
    </row>
    <row r="21" spans="1:6" ht="15">
      <c r="A21" s="4">
        <v>290460</v>
      </c>
      <c r="B21" s="4" t="s">
        <v>26</v>
      </c>
      <c r="C21" s="4">
        <v>293100</v>
      </c>
      <c r="D21" s="4" t="s">
        <v>553</v>
      </c>
      <c r="E21" s="4">
        <v>891.02</v>
      </c>
      <c r="F21" s="4">
        <v>1</v>
      </c>
    </row>
    <row r="22" spans="1:6" ht="15">
      <c r="A22" s="4">
        <v>290460</v>
      </c>
      <c r="B22" s="4" t="s">
        <v>26</v>
      </c>
      <c r="C22" s="4">
        <v>290200</v>
      </c>
      <c r="D22" s="4" t="s">
        <v>540</v>
      </c>
      <c r="E22" s="4">
        <v>2239.9</v>
      </c>
      <c r="F22" s="4">
        <v>3</v>
      </c>
    </row>
    <row r="23" spans="1:6" ht="15">
      <c r="A23" s="4">
        <v>290460</v>
      </c>
      <c r="B23" s="4" t="s">
        <v>26</v>
      </c>
      <c r="C23" s="4">
        <v>290880</v>
      </c>
      <c r="D23" s="4" t="s">
        <v>544</v>
      </c>
      <c r="E23" s="4">
        <v>674.44</v>
      </c>
      <c r="F23" s="4">
        <v>1</v>
      </c>
    </row>
    <row r="24" spans="1:6" ht="15">
      <c r="A24" s="4">
        <v>290500</v>
      </c>
      <c r="B24" s="4" t="s">
        <v>622</v>
      </c>
      <c r="C24" s="4">
        <v>290500</v>
      </c>
      <c r="D24" s="4" t="s">
        <v>622</v>
      </c>
      <c r="E24" s="4">
        <v>98.44</v>
      </c>
      <c r="F24" s="4">
        <v>1</v>
      </c>
    </row>
    <row r="25" spans="1:6" ht="15">
      <c r="A25" s="4">
        <v>290520</v>
      </c>
      <c r="B25" s="4" t="s">
        <v>27</v>
      </c>
      <c r="C25" s="4">
        <v>290520</v>
      </c>
      <c r="D25" s="4" t="s">
        <v>27</v>
      </c>
      <c r="E25" s="4">
        <v>143510.57</v>
      </c>
      <c r="F25" s="4">
        <v>184</v>
      </c>
    </row>
    <row r="26" spans="1:6" ht="15">
      <c r="A26" s="4">
        <v>290570</v>
      </c>
      <c r="B26" s="4" t="s">
        <v>453</v>
      </c>
      <c r="C26" s="4">
        <v>290570</v>
      </c>
      <c r="D26" s="4" t="s">
        <v>453</v>
      </c>
      <c r="E26" s="4">
        <v>72265.24</v>
      </c>
      <c r="F26" s="4">
        <v>93</v>
      </c>
    </row>
    <row r="27" spans="1:6" ht="15">
      <c r="A27" s="4">
        <v>290630</v>
      </c>
      <c r="B27" s="4" t="s">
        <v>472</v>
      </c>
      <c r="C27" s="4">
        <v>290630</v>
      </c>
      <c r="D27" s="4" t="s">
        <v>472</v>
      </c>
      <c r="E27" s="4">
        <v>104352.72</v>
      </c>
      <c r="F27" s="4">
        <v>114</v>
      </c>
    </row>
    <row r="28" spans="1:6" ht="15">
      <c r="A28" s="4">
        <v>290650</v>
      </c>
      <c r="B28" s="4" t="s">
        <v>623</v>
      </c>
      <c r="C28" s="4">
        <v>290650</v>
      </c>
      <c r="D28" s="4" t="s">
        <v>623</v>
      </c>
      <c r="E28" s="4">
        <v>74027.39</v>
      </c>
      <c r="F28" s="4">
        <v>72</v>
      </c>
    </row>
    <row r="29" spans="1:6" ht="15">
      <c r="A29" s="4">
        <v>290680</v>
      </c>
      <c r="B29" s="4" t="s">
        <v>470</v>
      </c>
      <c r="C29" s="4">
        <v>290680</v>
      </c>
      <c r="D29" s="4" t="s">
        <v>470</v>
      </c>
      <c r="E29" s="4">
        <v>4087.35</v>
      </c>
      <c r="F29" s="4">
        <v>8</v>
      </c>
    </row>
    <row r="30" spans="1:6" ht="15">
      <c r="A30" s="4">
        <v>290710</v>
      </c>
      <c r="B30" s="4" t="s">
        <v>624</v>
      </c>
      <c r="C30" s="4">
        <v>290710</v>
      </c>
      <c r="D30" s="4" t="s">
        <v>624</v>
      </c>
      <c r="E30" s="4">
        <v>14126.31</v>
      </c>
      <c r="F30" s="4">
        <v>19</v>
      </c>
    </row>
    <row r="31" spans="1:6" ht="15">
      <c r="A31" s="4">
        <v>290750</v>
      </c>
      <c r="B31" s="4" t="s">
        <v>301</v>
      </c>
      <c r="C31" s="4">
        <v>290750</v>
      </c>
      <c r="D31" s="4" t="s">
        <v>301</v>
      </c>
      <c r="E31" s="4">
        <v>2224.79</v>
      </c>
      <c r="F31" s="4">
        <v>8</v>
      </c>
    </row>
    <row r="32" spans="1:6" ht="15">
      <c r="A32" s="4">
        <v>290830</v>
      </c>
      <c r="B32" s="4" t="s">
        <v>455</v>
      </c>
      <c r="C32" s="4">
        <v>290830</v>
      </c>
      <c r="D32" s="4" t="s">
        <v>455</v>
      </c>
      <c r="E32" s="4">
        <v>2154.53</v>
      </c>
      <c r="F32" s="4">
        <v>4</v>
      </c>
    </row>
    <row r="33" spans="1:6" ht="15">
      <c r="A33" s="4">
        <v>290910</v>
      </c>
      <c r="B33" s="4" t="s">
        <v>28</v>
      </c>
      <c r="C33" s="4">
        <v>290910</v>
      </c>
      <c r="D33" s="4" t="s">
        <v>28</v>
      </c>
      <c r="E33" s="4">
        <v>50777.09</v>
      </c>
      <c r="F33" s="4">
        <v>46</v>
      </c>
    </row>
    <row r="34" spans="1:6" ht="15">
      <c r="A34" s="4">
        <v>290980</v>
      </c>
      <c r="B34" s="4" t="s">
        <v>304</v>
      </c>
      <c r="C34" s="4">
        <v>290980</v>
      </c>
      <c r="D34" s="4" t="s">
        <v>304</v>
      </c>
      <c r="E34" s="4">
        <v>4434.65</v>
      </c>
      <c r="F34" s="4">
        <v>11</v>
      </c>
    </row>
    <row r="35" spans="1:6" ht="15">
      <c r="A35" s="4">
        <v>291005</v>
      </c>
      <c r="B35" s="4" t="s">
        <v>29</v>
      </c>
      <c r="C35" s="4">
        <v>291005</v>
      </c>
      <c r="D35" s="4" t="s">
        <v>29</v>
      </c>
      <c r="E35" s="4">
        <v>52310.61</v>
      </c>
      <c r="F35" s="4">
        <v>76</v>
      </c>
    </row>
    <row r="36" spans="1:6" ht="15">
      <c r="A36" s="4">
        <v>291070</v>
      </c>
      <c r="B36" s="4" t="s">
        <v>306</v>
      </c>
      <c r="C36" s="4">
        <v>291070</v>
      </c>
      <c r="D36" s="4" t="s">
        <v>306</v>
      </c>
      <c r="E36" s="4">
        <v>476.83</v>
      </c>
      <c r="F36" s="4">
        <v>1</v>
      </c>
    </row>
    <row r="37" spans="1:6" ht="15">
      <c r="A37" s="4">
        <v>291072</v>
      </c>
      <c r="B37" s="4" t="s">
        <v>30</v>
      </c>
      <c r="C37" s="4">
        <v>291630</v>
      </c>
      <c r="D37" s="4" t="s">
        <v>645</v>
      </c>
      <c r="E37" s="4">
        <v>2772.2</v>
      </c>
      <c r="F37" s="4">
        <v>2</v>
      </c>
    </row>
    <row r="38" spans="1:6" ht="15">
      <c r="A38" s="4">
        <v>291072</v>
      </c>
      <c r="B38" s="4" t="s">
        <v>30</v>
      </c>
      <c r="C38" s="4">
        <v>291180</v>
      </c>
      <c r="D38" s="4" t="s">
        <v>646</v>
      </c>
      <c r="E38" s="4">
        <v>14282.27</v>
      </c>
      <c r="F38" s="4">
        <v>10</v>
      </c>
    </row>
    <row r="39" spans="1:6" ht="15">
      <c r="A39" s="4">
        <v>291072</v>
      </c>
      <c r="B39" s="4" t="s">
        <v>30</v>
      </c>
      <c r="C39" s="4">
        <v>291072</v>
      </c>
      <c r="D39" s="4" t="s">
        <v>30</v>
      </c>
      <c r="E39" s="4">
        <v>695438.13</v>
      </c>
      <c r="F39" s="4">
        <v>627</v>
      </c>
    </row>
    <row r="40" spans="1:6" ht="15">
      <c r="A40" s="4">
        <v>291072</v>
      </c>
      <c r="B40" s="4" t="s">
        <v>30</v>
      </c>
      <c r="C40" s="4">
        <v>291465</v>
      </c>
      <c r="D40" s="4" t="s">
        <v>647</v>
      </c>
      <c r="E40" s="4">
        <v>61078.96</v>
      </c>
      <c r="F40" s="4">
        <v>105</v>
      </c>
    </row>
    <row r="41" spans="1:6" ht="15">
      <c r="A41" s="4">
        <v>291072</v>
      </c>
      <c r="B41" s="4" t="s">
        <v>30</v>
      </c>
      <c r="C41" s="4">
        <v>292300</v>
      </c>
      <c r="D41" s="4" t="s">
        <v>633</v>
      </c>
      <c r="E41" s="4">
        <v>13863</v>
      </c>
      <c r="F41" s="4">
        <v>22</v>
      </c>
    </row>
    <row r="42" spans="1:6" ht="15">
      <c r="A42" s="4">
        <v>291072</v>
      </c>
      <c r="B42" s="4" t="s">
        <v>30</v>
      </c>
      <c r="C42" s="4">
        <v>292200</v>
      </c>
      <c r="D42" s="4" t="s">
        <v>312</v>
      </c>
      <c r="E42" s="4">
        <v>643</v>
      </c>
      <c r="F42" s="4">
        <v>1</v>
      </c>
    </row>
    <row r="43" spans="1:6" ht="15">
      <c r="A43" s="4">
        <v>291080</v>
      </c>
      <c r="B43" s="4" t="s">
        <v>446</v>
      </c>
      <c r="C43" s="4">
        <v>293110</v>
      </c>
      <c r="D43" s="4" t="s">
        <v>648</v>
      </c>
      <c r="E43" s="4">
        <v>7008.31</v>
      </c>
      <c r="F43" s="4">
        <v>14</v>
      </c>
    </row>
    <row r="44" spans="1:6" ht="15">
      <c r="A44" s="4">
        <v>291080</v>
      </c>
      <c r="B44" s="4" t="s">
        <v>446</v>
      </c>
      <c r="C44" s="4">
        <v>290150</v>
      </c>
      <c r="D44" s="4" t="s">
        <v>444</v>
      </c>
      <c r="E44" s="4">
        <v>40404.51</v>
      </c>
      <c r="F44" s="4">
        <v>45</v>
      </c>
    </row>
    <row r="45" spans="1:6" ht="15">
      <c r="A45" s="4">
        <v>291080</v>
      </c>
      <c r="B45" s="4" t="s">
        <v>446</v>
      </c>
      <c r="C45" s="4">
        <v>290685</v>
      </c>
      <c r="D45" s="4" t="s">
        <v>570</v>
      </c>
      <c r="E45" s="4">
        <v>14477.53</v>
      </c>
      <c r="F45" s="4">
        <v>19</v>
      </c>
    </row>
    <row r="46" spans="1:6" ht="15">
      <c r="A46" s="4">
        <v>291080</v>
      </c>
      <c r="B46" s="4" t="s">
        <v>446</v>
      </c>
      <c r="C46" s="4">
        <v>290890</v>
      </c>
      <c r="D46" s="4" t="s">
        <v>303</v>
      </c>
      <c r="E46" s="4">
        <v>643</v>
      </c>
      <c r="F46" s="4">
        <v>1</v>
      </c>
    </row>
    <row r="47" spans="1:6" ht="15">
      <c r="A47" s="4">
        <v>291080</v>
      </c>
      <c r="B47" s="4" t="s">
        <v>446</v>
      </c>
      <c r="C47" s="4">
        <v>291125</v>
      </c>
      <c r="D47" s="4" t="s">
        <v>432</v>
      </c>
      <c r="E47" s="4">
        <v>10536.6</v>
      </c>
      <c r="F47" s="4">
        <v>10</v>
      </c>
    </row>
    <row r="48" spans="1:6" ht="15">
      <c r="A48" s="4">
        <v>291080</v>
      </c>
      <c r="B48" s="4" t="s">
        <v>446</v>
      </c>
      <c r="C48" s="4">
        <v>291380</v>
      </c>
      <c r="D48" s="4" t="s">
        <v>649</v>
      </c>
      <c r="E48" s="4">
        <v>1829.78</v>
      </c>
      <c r="F48" s="4">
        <v>2</v>
      </c>
    </row>
    <row r="49" spans="1:6" ht="15">
      <c r="A49" s="4">
        <v>291080</v>
      </c>
      <c r="B49" s="4" t="s">
        <v>446</v>
      </c>
      <c r="C49" s="4">
        <v>291450</v>
      </c>
      <c r="D49" s="4" t="s">
        <v>447</v>
      </c>
      <c r="E49" s="4">
        <v>438.24</v>
      </c>
      <c r="F49" s="4">
        <v>1</v>
      </c>
    </row>
    <row r="50" spans="1:6" ht="15">
      <c r="A50" s="4">
        <v>291080</v>
      </c>
      <c r="B50" s="4" t="s">
        <v>446</v>
      </c>
      <c r="C50" s="4">
        <v>292210</v>
      </c>
      <c r="D50" s="4" t="s">
        <v>448</v>
      </c>
      <c r="E50" s="4">
        <v>3207.04</v>
      </c>
      <c r="F50" s="4">
        <v>4</v>
      </c>
    </row>
    <row r="51" spans="1:6" ht="15">
      <c r="A51" s="4">
        <v>291080</v>
      </c>
      <c r="B51" s="4" t="s">
        <v>446</v>
      </c>
      <c r="C51" s="4">
        <v>292273</v>
      </c>
      <c r="D51" s="4" t="s">
        <v>650</v>
      </c>
      <c r="E51" s="4">
        <v>643</v>
      </c>
      <c r="F51" s="4">
        <v>1</v>
      </c>
    </row>
    <row r="52" spans="1:6" ht="15">
      <c r="A52" s="4">
        <v>291080</v>
      </c>
      <c r="B52" s="4" t="s">
        <v>446</v>
      </c>
      <c r="C52" s="4">
        <v>292465</v>
      </c>
      <c r="D52" s="4" t="s">
        <v>450</v>
      </c>
      <c r="E52" s="4">
        <v>5993.46</v>
      </c>
      <c r="F52" s="4">
        <v>6</v>
      </c>
    </row>
    <row r="53" spans="1:6" ht="15">
      <c r="A53" s="4">
        <v>291080</v>
      </c>
      <c r="B53" s="4" t="s">
        <v>446</v>
      </c>
      <c r="C53" s="4">
        <v>292595</v>
      </c>
      <c r="D53" s="4" t="s">
        <v>451</v>
      </c>
      <c r="E53" s="4">
        <v>34821.24</v>
      </c>
      <c r="F53" s="4">
        <v>37</v>
      </c>
    </row>
    <row r="54" spans="1:6" ht="15">
      <c r="A54" s="4">
        <v>291080</v>
      </c>
      <c r="B54" s="4" t="s">
        <v>446</v>
      </c>
      <c r="C54" s="4">
        <v>292630</v>
      </c>
      <c r="D54" s="4" t="s">
        <v>438</v>
      </c>
      <c r="E54" s="4">
        <v>4891.75</v>
      </c>
      <c r="F54" s="4">
        <v>6</v>
      </c>
    </row>
    <row r="55" spans="1:6" ht="15">
      <c r="A55" s="4">
        <v>291080</v>
      </c>
      <c r="B55" s="4" t="s">
        <v>446</v>
      </c>
      <c r="C55" s="4">
        <v>292930</v>
      </c>
      <c r="D55" s="4" t="s">
        <v>452</v>
      </c>
      <c r="E55" s="4">
        <v>25763.17</v>
      </c>
      <c r="F55" s="4">
        <v>33</v>
      </c>
    </row>
    <row r="56" spans="1:6" ht="15">
      <c r="A56" s="4">
        <v>291080</v>
      </c>
      <c r="B56" s="4" t="s">
        <v>446</v>
      </c>
      <c r="C56" s="4">
        <v>293040</v>
      </c>
      <c r="D56" s="4" t="s">
        <v>651</v>
      </c>
      <c r="E56" s="4">
        <v>14871.48</v>
      </c>
      <c r="F56" s="4">
        <v>11</v>
      </c>
    </row>
    <row r="57" spans="1:6" ht="15">
      <c r="A57" s="4">
        <v>291080</v>
      </c>
      <c r="B57" s="4" t="s">
        <v>446</v>
      </c>
      <c r="C57" s="4">
        <v>293140</v>
      </c>
      <c r="D57" s="4" t="s">
        <v>652</v>
      </c>
      <c r="E57" s="4">
        <v>24423.37</v>
      </c>
      <c r="F57" s="4">
        <v>47</v>
      </c>
    </row>
    <row r="58" spans="1:6" ht="15">
      <c r="A58" s="4">
        <v>291080</v>
      </c>
      <c r="B58" s="4" t="s">
        <v>446</v>
      </c>
      <c r="C58" s="4">
        <v>293170</v>
      </c>
      <c r="D58" s="4" t="s">
        <v>653</v>
      </c>
      <c r="E58" s="4">
        <v>16307.76</v>
      </c>
      <c r="F58" s="4">
        <v>22</v>
      </c>
    </row>
    <row r="59" spans="1:6" ht="15">
      <c r="A59" s="4">
        <v>291080</v>
      </c>
      <c r="B59" s="4" t="s">
        <v>446</v>
      </c>
      <c r="C59" s="4">
        <v>290360</v>
      </c>
      <c r="D59" s="4" t="s">
        <v>431</v>
      </c>
      <c r="E59" s="4">
        <v>21140.9</v>
      </c>
      <c r="F59" s="4">
        <v>19</v>
      </c>
    </row>
    <row r="60" spans="1:6" ht="15">
      <c r="A60" s="4">
        <v>291080</v>
      </c>
      <c r="B60" s="4" t="s">
        <v>446</v>
      </c>
      <c r="C60" s="4">
        <v>292150</v>
      </c>
      <c r="D60" s="4" t="s">
        <v>571</v>
      </c>
      <c r="E60" s="4">
        <v>402.85</v>
      </c>
      <c r="F60" s="4">
        <v>1</v>
      </c>
    </row>
    <row r="61" spans="1:6" ht="15">
      <c r="A61" s="4">
        <v>291080</v>
      </c>
      <c r="B61" s="4" t="s">
        <v>446</v>
      </c>
      <c r="C61" s="4">
        <v>292880</v>
      </c>
      <c r="D61" s="4" t="s">
        <v>635</v>
      </c>
      <c r="E61" s="4">
        <v>1281.29</v>
      </c>
      <c r="F61" s="4">
        <v>3</v>
      </c>
    </row>
    <row r="62" spans="1:6" ht="15">
      <c r="A62" s="4">
        <v>291080</v>
      </c>
      <c r="B62" s="4" t="s">
        <v>446</v>
      </c>
      <c r="C62" s="4">
        <v>291080</v>
      </c>
      <c r="D62" s="4" t="s">
        <v>446</v>
      </c>
      <c r="E62" s="4">
        <v>268318.64</v>
      </c>
      <c r="F62" s="4">
        <v>431</v>
      </c>
    </row>
    <row r="63" spans="1:6" ht="15">
      <c r="A63" s="4">
        <v>291080</v>
      </c>
      <c r="B63" s="4" t="s">
        <v>446</v>
      </c>
      <c r="C63" s="4">
        <v>290110</v>
      </c>
      <c r="D63" s="4" t="s">
        <v>443</v>
      </c>
      <c r="E63" s="4">
        <v>14942</v>
      </c>
      <c r="F63" s="4">
        <v>13</v>
      </c>
    </row>
    <row r="64" spans="1:6" ht="15">
      <c r="A64" s="4">
        <v>291080</v>
      </c>
      <c r="B64" s="4" t="s">
        <v>446</v>
      </c>
      <c r="C64" s="4">
        <v>292405</v>
      </c>
      <c r="D64" s="4" t="s">
        <v>572</v>
      </c>
      <c r="E64" s="4">
        <v>631.88</v>
      </c>
      <c r="F64" s="4">
        <v>1</v>
      </c>
    </row>
    <row r="65" spans="1:6" ht="15">
      <c r="A65" s="4">
        <v>291085</v>
      </c>
      <c r="B65" s="4" t="s">
        <v>31</v>
      </c>
      <c r="C65" s="4">
        <v>291085</v>
      </c>
      <c r="D65" s="4" t="s">
        <v>31</v>
      </c>
      <c r="E65" s="4">
        <v>42461.44</v>
      </c>
      <c r="F65" s="4">
        <v>38</v>
      </c>
    </row>
    <row r="66" spans="1:6" ht="15">
      <c r="A66" s="4">
        <v>291120</v>
      </c>
      <c r="B66" s="4" t="s">
        <v>585</v>
      </c>
      <c r="C66" s="4">
        <v>291120</v>
      </c>
      <c r="D66" s="4" t="s">
        <v>585</v>
      </c>
      <c r="E66" s="4">
        <v>5640.42</v>
      </c>
      <c r="F66" s="4">
        <v>13</v>
      </c>
    </row>
    <row r="67" spans="1:6" ht="15">
      <c r="A67" s="4">
        <v>291170</v>
      </c>
      <c r="B67" s="4" t="s">
        <v>556</v>
      </c>
      <c r="C67" s="4">
        <v>291170</v>
      </c>
      <c r="D67" s="4" t="s">
        <v>556</v>
      </c>
      <c r="E67" s="4">
        <v>36982.44</v>
      </c>
      <c r="F67" s="4">
        <v>71</v>
      </c>
    </row>
    <row r="68" spans="1:6" ht="15">
      <c r="A68" s="4">
        <v>291190</v>
      </c>
      <c r="B68" s="4" t="s">
        <v>32</v>
      </c>
      <c r="C68" s="4">
        <v>291190</v>
      </c>
      <c r="D68" s="4" t="s">
        <v>32</v>
      </c>
      <c r="E68" s="4">
        <v>66670.44</v>
      </c>
      <c r="F68" s="4">
        <v>54</v>
      </c>
    </row>
    <row r="69" spans="1:6" ht="15">
      <c r="A69" s="4">
        <v>291200</v>
      </c>
      <c r="B69" s="4" t="s">
        <v>625</v>
      </c>
      <c r="C69" s="4">
        <v>291200</v>
      </c>
      <c r="D69" s="4" t="s">
        <v>625</v>
      </c>
      <c r="E69" s="4">
        <v>48881.71</v>
      </c>
      <c r="F69" s="4">
        <v>58</v>
      </c>
    </row>
    <row r="70" spans="1:6" ht="15">
      <c r="A70" s="4">
        <v>291290</v>
      </c>
      <c r="B70" s="4" t="s">
        <v>626</v>
      </c>
      <c r="C70" s="4">
        <v>290310</v>
      </c>
      <c r="D70" s="4" t="s">
        <v>654</v>
      </c>
      <c r="E70" s="4">
        <v>1563.16</v>
      </c>
      <c r="F70" s="4">
        <v>2</v>
      </c>
    </row>
    <row r="71" spans="1:6" ht="15">
      <c r="A71" s="4">
        <v>291290</v>
      </c>
      <c r="B71" s="4" t="s">
        <v>626</v>
      </c>
      <c r="C71" s="4">
        <v>291290</v>
      </c>
      <c r="D71" s="4" t="s">
        <v>626</v>
      </c>
      <c r="E71" s="4">
        <v>47654.42</v>
      </c>
      <c r="F71" s="4">
        <v>62</v>
      </c>
    </row>
    <row r="72" spans="1:6" ht="15">
      <c r="A72" s="4">
        <v>291360</v>
      </c>
      <c r="B72" s="4" t="s">
        <v>468</v>
      </c>
      <c r="C72" s="4">
        <v>291490</v>
      </c>
      <c r="D72" s="4" t="s">
        <v>655</v>
      </c>
      <c r="E72" s="4">
        <v>49508.42</v>
      </c>
      <c r="F72" s="4">
        <v>53</v>
      </c>
    </row>
    <row r="73" spans="1:6" ht="15">
      <c r="A73" s="4">
        <v>291360</v>
      </c>
      <c r="B73" s="4" t="s">
        <v>468</v>
      </c>
      <c r="C73" s="4">
        <v>293250</v>
      </c>
      <c r="D73" s="4" t="s">
        <v>656</v>
      </c>
      <c r="E73" s="4">
        <v>39368.59</v>
      </c>
      <c r="F73" s="4">
        <v>39</v>
      </c>
    </row>
    <row r="74" spans="1:6" ht="15">
      <c r="A74" s="4">
        <v>291360</v>
      </c>
      <c r="B74" s="4" t="s">
        <v>468</v>
      </c>
      <c r="C74" s="4">
        <v>293270</v>
      </c>
      <c r="D74" s="4" t="s">
        <v>657</v>
      </c>
      <c r="E74" s="4">
        <v>20938.22</v>
      </c>
      <c r="F74" s="4">
        <v>31</v>
      </c>
    </row>
    <row r="75" spans="1:6" ht="15">
      <c r="A75" s="4">
        <v>291360</v>
      </c>
      <c r="B75" s="4" t="s">
        <v>468</v>
      </c>
      <c r="C75" s="4">
        <v>291360</v>
      </c>
      <c r="D75" s="4" t="s">
        <v>468</v>
      </c>
      <c r="E75" s="4">
        <v>51694.07</v>
      </c>
      <c r="F75" s="4">
        <v>41</v>
      </c>
    </row>
    <row r="76" spans="1:6" ht="15">
      <c r="A76" s="4">
        <v>291360</v>
      </c>
      <c r="B76" s="4" t="s">
        <v>468</v>
      </c>
      <c r="C76" s="4">
        <v>290225</v>
      </c>
      <c r="D76" s="4" t="s">
        <v>658</v>
      </c>
      <c r="E76" s="4">
        <v>28141.2</v>
      </c>
      <c r="F76" s="4">
        <v>27</v>
      </c>
    </row>
    <row r="77" spans="1:6" ht="15">
      <c r="A77" s="4">
        <v>291400</v>
      </c>
      <c r="B77" s="4" t="s">
        <v>500</v>
      </c>
      <c r="C77" s="4">
        <v>291400</v>
      </c>
      <c r="D77" s="4" t="s">
        <v>500</v>
      </c>
      <c r="E77" s="4">
        <v>7682.44</v>
      </c>
      <c r="F77" s="4">
        <v>6</v>
      </c>
    </row>
    <row r="78" spans="1:6" ht="15">
      <c r="A78" s="4">
        <v>291460</v>
      </c>
      <c r="B78" s="4" t="s">
        <v>33</v>
      </c>
      <c r="C78" s="4">
        <v>291460</v>
      </c>
      <c r="D78" s="4" t="s">
        <v>33</v>
      </c>
      <c r="E78" s="4">
        <v>162433.58</v>
      </c>
      <c r="F78" s="4">
        <v>180</v>
      </c>
    </row>
    <row r="79" spans="1:6" ht="15">
      <c r="A79" s="4">
        <v>291470</v>
      </c>
      <c r="B79" s="4" t="s">
        <v>308</v>
      </c>
      <c r="C79" s="4">
        <v>291470</v>
      </c>
      <c r="D79" s="4" t="s">
        <v>308</v>
      </c>
      <c r="E79" s="4">
        <v>1330.1</v>
      </c>
      <c r="F79" s="4">
        <v>4</v>
      </c>
    </row>
    <row r="80" spans="1:6" ht="15">
      <c r="A80" s="4">
        <v>291480</v>
      </c>
      <c r="B80" s="4" t="s">
        <v>309</v>
      </c>
      <c r="C80" s="4">
        <v>291480</v>
      </c>
      <c r="D80" s="4" t="s">
        <v>309</v>
      </c>
      <c r="E80" s="4">
        <v>109548.2</v>
      </c>
      <c r="F80" s="4">
        <v>159</v>
      </c>
    </row>
    <row r="81" spans="1:6" ht="15">
      <c r="A81" s="4">
        <v>291560</v>
      </c>
      <c r="B81" s="4" t="s">
        <v>627</v>
      </c>
      <c r="C81" s="4">
        <v>291560</v>
      </c>
      <c r="D81" s="4" t="s">
        <v>627</v>
      </c>
      <c r="E81" s="4">
        <v>69209.05</v>
      </c>
      <c r="F81" s="4">
        <v>67</v>
      </c>
    </row>
    <row r="82" spans="1:6" ht="15">
      <c r="A82" s="4">
        <v>291560</v>
      </c>
      <c r="B82" s="4" t="s">
        <v>627</v>
      </c>
      <c r="C82" s="4">
        <v>291845</v>
      </c>
      <c r="D82" s="4" t="s">
        <v>535</v>
      </c>
      <c r="E82" s="4">
        <v>120786.14</v>
      </c>
      <c r="F82" s="4">
        <v>128</v>
      </c>
    </row>
    <row r="83" spans="1:6" ht="15">
      <c r="A83" s="4">
        <v>291640</v>
      </c>
      <c r="B83" s="4" t="s">
        <v>480</v>
      </c>
      <c r="C83" s="4">
        <v>291640</v>
      </c>
      <c r="D83" s="4" t="s">
        <v>480</v>
      </c>
      <c r="E83" s="4">
        <v>86919.4</v>
      </c>
      <c r="F83" s="4">
        <v>108</v>
      </c>
    </row>
    <row r="84" spans="1:6" ht="15">
      <c r="A84" s="4">
        <v>291700</v>
      </c>
      <c r="B84" s="4" t="s">
        <v>34</v>
      </c>
      <c r="C84" s="4">
        <v>291700</v>
      </c>
      <c r="D84" s="4" t="s">
        <v>34</v>
      </c>
      <c r="E84" s="4">
        <v>42016.79</v>
      </c>
      <c r="F84" s="4">
        <v>47</v>
      </c>
    </row>
    <row r="85" spans="1:6" ht="15">
      <c r="A85" s="4">
        <v>291750</v>
      </c>
      <c r="B85" s="4" t="s">
        <v>35</v>
      </c>
      <c r="C85" s="4">
        <v>291850</v>
      </c>
      <c r="D85" s="4" t="s">
        <v>434</v>
      </c>
      <c r="E85" s="4">
        <v>17310.36</v>
      </c>
      <c r="F85" s="4">
        <v>12</v>
      </c>
    </row>
    <row r="86" spans="1:6" ht="15">
      <c r="A86" s="4">
        <v>291750</v>
      </c>
      <c r="B86" s="4" t="s">
        <v>35</v>
      </c>
      <c r="C86" s="4">
        <v>291750</v>
      </c>
      <c r="D86" s="4" t="s">
        <v>35</v>
      </c>
      <c r="E86" s="4">
        <v>15324.81</v>
      </c>
      <c r="F86" s="4">
        <v>16</v>
      </c>
    </row>
    <row r="87" spans="1:6" ht="15">
      <c r="A87" s="4">
        <v>291750</v>
      </c>
      <c r="B87" s="4" t="s">
        <v>35</v>
      </c>
      <c r="C87" s="4">
        <v>290323</v>
      </c>
      <c r="D87" s="4" t="s">
        <v>512</v>
      </c>
      <c r="E87" s="4">
        <v>5229.4</v>
      </c>
      <c r="F87" s="4">
        <v>5</v>
      </c>
    </row>
    <row r="88" spans="1:6" ht="15">
      <c r="A88" s="4">
        <v>291750</v>
      </c>
      <c r="B88" s="4" t="s">
        <v>35</v>
      </c>
      <c r="C88" s="4">
        <v>293240</v>
      </c>
      <c r="D88" s="4" t="s">
        <v>659</v>
      </c>
      <c r="E88" s="4">
        <v>10233.68</v>
      </c>
      <c r="F88" s="4">
        <v>14</v>
      </c>
    </row>
    <row r="89" spans="1:6" ht="15">
      <c r="A89" s="4">
        <v>291750</v>
      </c>
      <c r="B89" s="4" t="s">
        <v>35</v>
      </c>
      <c r="C89" s="4">
        <v>291835</v>
      </c>
      <c r="D89" s="4" t="s">
        <v>121</v>
      </c>
      <c r="E89" s="4">
        <v>112209.06</v>
      </c>
      <c r="F89" s="4">
        <v>146</v>
      </c>
    </row>
    <row r="90" spans="1:6" ht="15">
      <c r="A90" s="4">
        <v>291760</v>
      </c>
      <c r="B90" s="4" t="s">
        <v>36</v>
      </c>
      <c r="C90" s="4">
        <v>291760</v>
      </c>
      <c r="D90" s="4" t="s">
        <v>36</v>
      </c>
      <c r="E90" s="4">
        <v>48576.3</v>
      </c>
      <c r="F90" s="4">
        <v>70</v>
      </c>
    </row>
    <row r="91" spans="1:6" ht="15">
      <c r="A91" s="4">
        <v>291800</v>
      </c>
      <c r="B91" s="4" t="s">
        <v>37</v>
      </c>
      <c r="C91" s="4">
        <v>291270</v>
      </c>
      <c r="D91" s="4" t="s">
        <v>423</v>
      </c>
      <c r="E91" s="4">
        <v>4282</v>
      </c>
      <c r="F91" s="4">
        <v>6</v>
      </c>
    </row>
    <row r="92" spans="1:6" ht="15">
      <c r="A92" s="4">
        <v>291800</v>
      </c>
      <c r="B92" s="4" t="s">
        <v>37</v>
      </c>
      <c r="C92" s="4">
        <v>291760</v>
      </c>
      <c r="D92" s="4" t="s">
        <v>36</v>
      </c>
      <c r="E92" s="4">
        <v>35409.44</v>
      </c>
      <c r="F92" s="4">
        <v>22</v>
      </c>
    </row>
    <row r="93" spans="1:6" ht="15">
      <c r="A93" s="4">
        <v>291800</v>
      </c>
      <c r="B93" s="4" t="s">
        <v>37</v>
      </c>
      <c r="C93" s="4">
        <v>291520</v>
      </c>
      <c r="D93" s="4" t="s">
        <v>558</v>
      </c>
      <c r="E93" s="4">
        <v>36656.1</v>
      </c>
      <c r="F93" s="4">
        <v>24</v>
      </c>
    </row>
    <row r="94" spans="1:6" ht="15">
      <c r="A94" s="4">
        <v>291800</v>
      </c>
      <c r="B94" s="4" t="s">
        <v>37</v>
      </c>
      <c r="C94" s="4">
        <v>291800</v>
      </c>
      <c r="D94" s="4" t="s">
        <v>37</v>
      </c>
      <c r="E94" s="4">
        <v>34189.82</v>
      </c>
      <c r="F94" s="4">
        <v>26</v>
      </c>
    </row>
    <row r="95" spans="1:6" ht="15">
      <c r="A95" s="4">
        <v>291800</v>
      </c>
      <c r="B95" s="4" t="s">
        <v>37</v>
      </c>
      <c r="C95" s="4">
        <v>292280</v>
      </c>
      <c r="D95" s="4" t="s">
        <v>460</v>
      </c>
      <c r="E95" s="4">
        <v>47949.62</v>
      </c>
      <c r="F95" s="4">
        <v>76</v>
      </c>
    </row>
    <row r="96" spans="1:6" ht="15">
      <c r="A96" s="4">
        <v>291800</v>
      </c>
      <c r="B96" s="4" t="s">
        <v>37</v>
      </c>
      <c r="C96" s="4">
        <v>291870</v>
      </c>
      <c r="D96" s="4" t="s">
        <v>561</v>
      </c>
      <c r="E96" s="4">
        <v>1929</v>
      </c>
      <c r="F96" s="4">
        <v>3</v>
      </c>
    </row>
    <row r="97" spans="1:6" ht="15">
      <c r="A97" s="4">
        <v>291800</v>
      </c>
      <c r="B97" s="4" t="s">
        <v>37</v>
      </c>
      <c r="C97" s="4">
        <v>292490</v>
      </c>
      <c r="D97" s="4" t="s">
        <v>123</v>
      </c>
      <c r="E97" s="4">
        <v>4473.62</v>
      </c>
      <c r="F97" s="4">
        <v>7</v>
      </c>
    </row>
    <row r="98" spans="1:6" ht="15">
      <c r="A98" s="4">
        <v>291800</v>
      </c>
      <c r="B98" s="4" t="s">
        <v>37</v>
      </c>
      <c r="C98" s="4">
        <v>291570</v>
      </c>
      <c r="D98" s="4" t="s">
        <v>559</v>
      </c>
      <c r="E98" s="4">
        <v>1191.06</v>
      </c>
      <c r="F98" s="4">
        <v>2</v>
      </c>
    </row>
    <row r="99" spans="1:6" ht="15">
      <c r="A99" s="4">
        <v>291800</v>
      </c>
      <c r="B99" s="4" t="s">
        <v>37</v>
      </c>
      <c r="C99" s="4">
        <v>291670</v>
      </c>
      <c r="D99" s="4" t="s">
        <v>125</v>
      </c>
      <c r="E99" s="4">
        <v>12780.03</v>
      </c>
      <c r="F99" s="4">
        <v>14</v>
      </c>
    </row>
    <row r="100" spans="1:6" ht="15">
      <c r="A100" s="4">
        <v>291800</v>
      </c>
      <c r="B100" s="4" t="s">
        <v>37</v>
      </c>
      <c r="C100" s="4">
        <v>291660</v>
      </c>
      <c r="D100" s="4" t="s">
        <v>481</v>
      </c>
      <c r="E100" s="4">
        <v>16697</v>
      </c>
      <c r="F100" s="4">
        <v>11</v>
      </c>
    </row>
    <row r="101" spans="1:6" ht="15">
      <c r="A101" s="4">
        <v>291800</v>
      </c>
      <c r="B101" s="4" t="s">
        <v>37</v>
      </c>
      <c r="C101" s="4">
        <v>291430</v>
      </c>
      <c r="D101" s="4" t="s">
        <v>660</v>
      </c>
      <c r="E101" s="4">
        <v>3292.94</v>
      </c>
      <c r="F101" s="4">
        <v>3</v>
      </c>
    </row>
    <row r="102" spans="1:6" ht="15">
      <c r="A102" s="4">
        <v>291800</v>
      </c>
      <c r="B102" s="4" t="s">
        <v>37</v>
      </c>
      <c r="C102" s="4">
        <v>291420</v>
      </c>
      <c r="D102" s="4" t="s">
        <v>122</v>
      </c>
      <c r="E102" s="4">
        <v>28095.82</v>
      </c>
      <c r="F102" s="4">
        <v>28</v>
      </c>
    </row>
    <row r="103" spans="1:6" ht="15">
      <c r="A103" s="4">
        <v>291800</v>
      </c>
      <c r="B103" s="4" t="s">
        <v>37</v>
      </c>
      <c r="C103" s="4">
        <v>291000</v>
      </c>
      <c r="D103" s="4" t="s">
        <v>661</v>
      </c>
      <c r="E103" s="4">
        <v>10288</v>
      </c>
      <c r="F103" s="4">
        <v>16</v>
      </c>
    </row>
    <row r="104" spans="1:6" ht="15">
      <c r="A104" s="4">
        <v>291800</v>
      </c>
      <c r="B104" s="4" t="s">
        <v>37</v>
      </c>
      <c r="C104" s="4">
        <v>290370</v>
      </c>
      <c r="D104" s="4" t="s">
        <v>662</v>
      </c>
      <c r="E104" s="4">
        <v>438.24</v>
      </c>
      <c r="F104" s="4">
        <v>1</v>
      </c>
    </row>
    <row r="105" spans="1:6" ht="15">
      <c r="A105" s="4">
        <v>291800</v>
      </c>
      <c r="B105" s="4" t="s">
        <v>37</v>
      </c>
      <c r="C105" s="4">
        <v>291210</v>
      </c>
      <c r="D105" s="4" t="s">
        <v>475</v>
      </c>
      <c r="E105" s="4">
        <v>3799.88</v>
      </c>
      <c r="F105" s="4">
        <v>4</v>
      </c>
    </row>
    <row r="106" spans="1:6" ht="15">
      <c r="A106" s="4">
        <v>291800</v>
      </c>
      <c r="B106" s="4" t="s">
        <v>37</v>
      </c>
      <c r="C106" s="4">
        <v>293220</v>
      </c>
      <c r="D106" s="4" t="s">
        <v>492</v>
      </c>
      <c r="E106" s="4">
        <v>22916.6</v>
      </c>
      <c r="F106" s="4">
        <v>16</v>
      </c>
    </row>
    <row r="107" spans="1:6" ht="15">
      <c r="A107" s="4">
        <v>291800</v>
      </c>
      <c r="B107" s="4" t="s">
        <v>37</v>
      </c>
      <c r="C107" s="4">
        <v>291150</v>
      </c>
      <c r="D107" s="4" t="s">
        <v>124</v>
      </c>
      <c r="E107" s="4">
        <v>23060.15</v>
      </c>
      <c r="F107" s="4">
        <v>26</v>
      </c>
    </row>
    <row r="108" spans="1:6" ht="15">
      <c r="A108" s="4">
        <v>291840</v>
      </c>
      <c r="B108" s="4" t="s">
        <v>560</v>
      </c>
      <c r="C108" s="4">
        <v>290682</v>
      </c>
      <c r="D108" s="4" t="s">
        <v>408</v>
      </c>
      <c r="E108" s="4">
        <v>4430</v>
      </c>
      <c r="F108" s="4">
        <v>10</v>
      </c>
    </row>
    <row r="109" spans="1:6" ht="15">
      <c r="A109" s="4">
        <v>291840</v>
      </c>
      <c r="B109" s="4" t="s">
        <v>560</v>
      </c>
      <c r="C109" s="4">
        <v>292600</v>
      </c>
      <c r="D109" s="4" t="s">
        <v>315</v>
      </c>
      <c r="E109" s="4">
        <v>17765</v>
      </c>
      <c r="F109" s="4">
        <v>41</v>
      </c>
    </row>
    <row r="110" spans="1:6" ht="15">
      <c r="A110" s="4">
        <v>291840</v>
      </c>
      <c r="B110" s="4" t="s">
        <v>560</v>
      </c>
      <c r="C110" s="4">
        <v>292440</v>
      </c>
      <c r="D110" s="4" t="s">
        <v>663</v>
      </c>
      <c r="E110" s="4">
        <v>9438.76</v>
      </c>
      <c r="F110" s="4">
        <v>13</v>
      </c>
    </row>
    <row r="111" spans="1:6" ht="15">
      <c r="A111" s="4">
        <v>291840</v>
      </c>
      <c r="B111" s="4" t="s">
        <v>560</v>
      </c>
      <c r="C111" s="4">
        <v>291840</v>
      </c>
      <c r="D111" s="4" t="s">
        <v>560</v>
      </c>
      <c r="E111" s="4">
        <v>125445.27</v>
      </c>
      <c r="F111" s="4">
        <v>134</v>
      </c>
    </row>
    <row r="112" spans="1:6" ht="15">
      <c r="A112" s="4">
        <v>291920</v>
      </c>
      <c r="B112" s="4" t="s">
        <v>628</v>
      </c>
      <c r="C112" s="4">
        <v>291920</v>
      </c>
      <c r="D112" s="4" t="s">
        <v>628</v>
      </c>
      <c r="E112" s="4">
        <v>17583.08</v>
      </c>
      <c r="F112" s="4">
        <v>19</v>
      </c>
    </row>
    <row r="113" spans="1:6" ht="15">
      <c r="A113" s="4">
        <v>291950</v>
      </c>
      <c r="B113" s="4" t="s">
        <v>629</v>
      </c>
      <c r="C113" s="4">
        <v>291950</v>
      </c>
      <c r="D113" s="4" t="s">
        <v>629</v>
      </c>
      <c r="E113" s="4">
        <v>5045.88</v>
      </c>
      <c r="F113" s="4">
        <v>11</v>
      </c>
    </row>
    <row r="114" spans="1:6" ht="15">
      <c r="A114" s="4">
        <v>291955</v>
      </c>
      <c r="B114" s="4" t="s">
        <v>38</v>
      </c>
      <c r="C114" s="4">
        <v>291955</v>
      </c>
      <c r="D114" s="4" t="s">
        <v>38</v>
      </c>
      <c r="E114" s="4">
        <v>227991.45</v>
      </c>
      <c r="F114" s="4">
        <v>321</v>
      </c>
    </row>
    <row r="115" spans="1:6" ht="15">
      <c r="A115" s="4">
        <v>291980</v>
      </c>
      <c r="B115" s="4" t="s">
        <v>562</v>
      </c>
      <c r="C115" s="4">
        <v>291250</v>
      </c>
      <c r="D115" s="4" t="s">
        <v>547</v>
      </c>
      <c r="E115" s="4">
        <v>2023.32</v>
      </c>
      <c r="F115" s="4">
        <v>3</v>
      </c>
    </row>
    <row r="116" spans="1:6" ht="15">
      <c r="A116" s="4">
        <v>291980</v>
      </c>
      <c r="B116" s="4" t="s">
        <v>562</v>
      </c>
      <c r="C116" s="4">
        <v>291980</v>
      </c>
      <c r="D116" s="4" t="s">
        <v>562</v>
      </c>
      <c r="E116" s="4">
        <v>3882.34</v>
      </c>
      <c r="F116" s="4">
        <v>2</v>
      </c>
    </row>
    <row r="117" spans="1:6" ht="15">
      <c r="A117" s="4">
        <v>291980</v>
      </c>
      <c r="B117" s="4" t="s">
        <v>562</v>
      </c>
      <c r="C117" s="4">
        <v>292690</v>
      </c>
      <c r="D117" s="4" t="s">
        <v>552</v>
      </c>
      <c r="E117" s="4">
        <v>674.44</v>
      </c>
      <c r="F117" s="4">
        <v>1</v>
      </c>
    </row>
    <row r="118" spans="1:6" ht="15">
      <c r="A118" s="4">
        <v>291992</v>
      </c>
      <c r="B118" s="4" t="s">
        <v>630</v>
      </c>
      <c r="C118" s="4">
        <v>291992</v>
      </c>
      <c r="D118" s="4" t="s">
        <v>630</v>
      </c>
      <c r="E118" s="4">
        <v>6263.42</v>
      </c>
      <c r="F118" s="4">
        <v>12</v>
      </c>
    </row>
    <row r="119" spans="1:6" ht="15">
      <c r="A119" s="4">
        <v>292050</v>
      </c>
      <c r="B119" s="4" t="s">
        <v>39</v>
      </c>
      <c r="C119" s="4">
        <v>292050</v>
      </c>
      <c r="D119" s="4" t="s">
        <v>39</v>
      </c>
      <c r="E119" s="4">
        <v>143305.77</v>
      </c>
      <c r="F119" s="4">
        <v>145</v>
      </c>
    </row>
    <row r="120" spans="1:6" ht="15">
      <c r="A120" s="4">
        <v>292100</v>
      </c>
      <c r="B120" s="4" t="s">
        <v>631</v>
      </c>
      <c r="C120" s="4">
        <v>292100</v>
      </c>
      <c r="D120" s="4" t="s">
        <v>631</v>
      </c>
      <c r="E120" s="4">
        <v>68498.53</v>
      </c>
      <c r="F120" s="4">
        <v>114</v>
      </c>
    </row>
    <row r="121" spans="1:6" ht="15">
      <c r="A121" s="4">
        <v>292110</v>
      </c>
      <c r="B121" s="4" t="s">
        <v>632</v>
      </c>
      <c r="C121" s="4">
        <v>291890</v>
      </c>
      <c r="D121" s="4" t="s">
        <v>384</v>
      </c>
      <c r="E121" s="4">
        <v>25361.77</v>
      </c>
      <c r="F121" s="4">
        <v>24</v>
      </c>
    </row>
    <row r="122" spans="1:6" ht="15">
      <c r="A122" s="4">
        <v>292110</v>
      </c>
      <c r="B122" s="4" t="s">
        <v>632</v>
      </c>
      <c r="C122" s="4">
        <v>292110</v>
      </c>
      <c r="D122" s="4" t="s">
        <v>632</v>
      </c>
      <c r="E122" s="4">
        <v>10837.83</v>
      </c>
      <c r="F122" s="4">
        <v>17</v>
      </c>
    </row>
    <row r="123" spans="1:6" ht="15">
      <c r="A123" s="4">
        <v>292110</v>
      </c>
      <c r="B123" s="4" t="s">
        <v>632</v>
      </c>
      <c r="C123" s="4">
        <v>293325</v>
      </c>
      <c r="D123" s="4" t="s">
        <v>385</v>
      </c>
      <c r="E123" s="4">
        <v>40042.25</v>
      </c>
      <c r="F123" s="4">
        <v>46</v>
      </c>
    </row>
    <row r="124" spans="1:6" ht="15">
      <c r="A124" s="4">
        <v>292150</v>
      </c>
      <c r="B124" s="4" t="s">
        <v>571</v>
      </c>
      <c r="C124" s="4">
        <v>292150</v>
      </c>
      <c r="D124" s="4" t="s">
        <v>571</v>
      </c>
      <c r="E124" s="4">
        <v>12762.1</v>
      </c>
      <c r="F124" s="4">
        <v>29</v>
      </c>
    </row>
    <row r="125" spans="1:6" ht="15">
      <c r="A125" s="4">
        <v>292170</v>
      </c>
      <c r="B125" s="4" t="s">
        <v>40</v>
      </c>
      <c r="C125" s="4">
        <v>292170</v>
      </c>
      <c r="D125" s="4" t="s">
        <v>40</v>
      </c>
      <c r="E125" s="4">
        <v>50336.34</v>
      </c>
      <c r="F125" s="4">
        <v>50</v>
      </c>
    </row>
    <row r="126" spans="1:6" ht="15">
      <c r="A126" s="4">
        <v>292230</v>
      </c>
      <c r="B126" s="4" t="s">
        <v>459</v>
      </c>
      <c r="C126" s="4">
        <v>292230</v>
      </c>
      <c r="D126" s="4" t="s">
        <v>459</v>
      </c>
      <c r="E126" s="4">
        <v>181.17</v>
      </c>
      <c r="F126" s="4">
        <v>1</v>
      </c>
    </row>
    <row r="127" spans="1:6" ht="15">
      <c r="A127" s="4">
        <v>292300</v>
      </c>
      <c r="B127" s="4" t="s">
        <v>633</v>
      </c>
      <c r="C127" s="4">
        <v>292300</v>
      </c>
      <c r="D127" s="4" t="s">
        <v>633</v>
      </c>
      <c r="E127" s="4">
        <v>4002.45</v>
      </c>
      <c r="F127" s="4">
        <v>8</v>
      </c>
    </row>
    <row r="128" spans="1:6" ht="15">
      <c r="A128" s="4">
        <v>292360</v>
      </c>
      <c r="B128" s="4" t="s">
        <v>314</v>
      </c>
      <c r="C128" s="4">
        <v>290410</v>
      </c>
      <c r="D128" s="4" t="s">
        <v>541</v>
      </c>
      <c r="E128" s="4">
        <v>2428.72</v>
      </c>
      <c r="F128" s="4">
        <v>3</v>
      </c>
    </row>
    <row r="129" spans="1:6" ht="15">
      <c r="A129" s="4">
        <v>292360</v>
      </c>
      <c r="B129" s="4" t="s">
        <v>314</v>
      </c>
      <c r="C129" s="4">
        <v>290050</v>
      </c>
      <c r="D129" s="4" t="s">
        <v>539</v>
      </c>
      <c r="E129" s="4">
        <v>5728.7</v>
      </c>
      <c r="F129" s="4">
        <v>4</v>
      </c>
    </row>
    <row r="130" spans="1:6" ht="15">
      <c r="A130" s="4">
        <v>292400</v>
      </c>
      <c r="B130" s="4" t="s">
        <v>41</v>
      </c>
      <c r="C130" s="4">
        <v>290770</v>
      </c>
      <c r="D130" s="4" t="s">
        <v>128</v>
      </c>
      <c r="E130" s="4">
        <v>39866</v>
      </c>
      <c r="F130" s="4">
        <v>62</v>
      </c>
    </row>
    <row r="131" spans="1:6" ht="15">
      <c r="A131" s="4">
        <v>292400</v>
      </c>
      <c r="B131" s="4" t="s">
        <v>41</v>
      </c>
      <c r="C131" s="4">
        <v>292400</v>
      </c>
      <c r="D131" s="4" t="s">
        <v>41</v>
      </c>
      <c r="E131" s="4">
        <v>336760.01</v>
      </c>
      <c r="F131" s="4">
        <v>619</v>
      </c>
    </row>
    <row r="132" spans="1:6" ht="15">
      <c r="A132" s="4">
        <v>292400</v>
      </c>
      <c r="B132" s="4" t="s">
        <v>41</v>
      </c>
      <c r="C132" s="4">
        <v>290020</v>
      </c>
      <c r="D132" s="4" t="s">
        <v>129</v>
      </c>
      <c r="E132" s="4">
        <v>28442</v>
      </c>
      <c r="F132" s="4">
        <v>65</v>
      </c>
    </row>
    <row r="133" spans="1:6" ht="15">
      <c r="A133" s="4">
        <v>292400</v>
      </c>
      <c r="B133" s="4" t="s">
        <v>41</v>
      </c>
      <c r="C133" s="4">
        <v>291990</v>
      </c>
      <c r="D133" s="4" t="s">
        <v>664</v>
      </c>
      <c r="E133" s="4">
        <v>643</v>
      </c>
      <c r="F133" s="4">
        <v>1</v>
      </c>
    </row>
    <row r="134" spans="1:6" ht="15">
      <c r="A134" s="4">
        <v>292400</v>
      </c>
      <c r="B134" s="4" t="s">
        <v>41</v>
      </c>
      <c r="C134" s="4">
        <v>292420</v>
      </c>
      <c r="D134" s="4" t="s">
        <v>126</v>
      </c>
      <c r="E134" s="4">
        <v>12420.08</v>
      </c>
      <c r="F134" s="4">
        <v>15</v>
      </c>
    </row>
    <row r="135" spans="1:6" ht="15">
      <c r="A135" s="4">
        <v>292400</v>
      </c>
      <c r="B135" s="4" t="s">
        <v>41</v>
      </c>
      <c r="C135" s="4">
        <v>291140</v>
      </c>
      <c r="D135" s="4" t="s">
        <v>130</v>
      </c>
      <c r="E135" s="4">
        <v>643</v>
      </c>
      <c r="F135" s="4">
        <v>1</v>
      </c>
    </row>
    <row r="136" spans="1:6" ht="15">
      <c r="A136" s="4">
        <v>292400</v>
      </c>
      <c r="B136" s="4" t="s">
        <v>41</v>
      </c>
      <c r="C136" s="4">
        <v>292710</v>
      </c>
      <c r="D136" s="4" t="s">
        <v>127</v>
      </c>
      <c r="E136" s="4">
        <v>15640</v>
      </c>
      <c r="F136" s="4">
        <v>23</v>
      </c>
    </row>
    <row r="137" spans="1:6" ht="15">
      <c r="A137" s="4">
        <v>292400</v>
      </c>
      <c r="B137" s="4" t="s">
        <v>41</v>
      </c>
      <c r="C137" s="4">
        <v>292760</v>
      </c>
      <c r="D137" s="4" t="s">
        <v>131</v>
      </c>
      <c r="E137" s="4">
        <v>6924.49</v>
      </c>
      <c r="F137" s="4">
        <v>18</v>
      </c>
    </row>
    <row r="138" spans="1:6" ht="15">
      <c r="A138" s="4">
        <v>292460</v>
      </c>
      <c r="B138" s="4" t="s">
        <v>634</v>
      </c>
      <c r="C138" s="4">
        <v>292460</v>
      </c>
      <c r="D138" s="4" t="s">
        <v>634</v>
      </c>
      <c r="E138" s="4">
        <v>16188.17</v>
      </c>
      <c r="F138" s="4">
        <v>17</v>
      </c>
    </row>
    <row r="139" spans="1:6" ht="15">
      <c r="A139" s="4">
        <v>292530</v>
      </c>
      <c r="B139" s="4" t="s">
        <v>42</v>
      </c>
      <c r="C139" s="4">
        <v>292770</v>
      </c>
      <c r="D139" s="4" t="s">
        <v>665</v>
      </c>
      <c r="E139" s="4">
        <v>22969.62</v>
      </c>
      <c r="F139" s="4">
        <v>26</v>
      </c>
    </row>
    <row r="140" spans="1:6" ht="15">
      <c r="A140" s="4">
        <v>292530</v>
      </c>
      <c r="B140" s="4" t="s">
        <v>42</v>
      </c>
      <c r="C140" s="4">
        <v>292530</v>
      </c>
      <c r="D140" s="4" t="s">
        <v>42</v>
      </c>
      <c r="E140" s="4">
        <v>160681.48</v>
      </c>
      <c r="F140" s="4">
        <v>197</v>
      </c>
    </row>
    <row r="141" spans="1:6" ht="15">
      <c r="A141" s="4">
        <v>292550</v>
      </c>
      <c r="B141" s="4" t="s">
        <v>43</v>
      </c>
      <c r="C141" s="4">
        <v>291280</v>
      </c>
      <c r="D141" s="4" t="s">
        <v>534</v>
      </c>
      <c r="E141" s="4">
        <v>12018.01</v>
      </c>
      <c r="F141" s="4">
        <v>14</v>
      </c>
    </row>
    <row r="142" spans="1:6" ht="15">
      <c r="A142" s="4">
        <v>292550</v>
      </c>
      <c r="B142" s="4" t="s">
        <v>43</v>
      </c>
      <c r="C142" s="4">
        <v>292550</v>
      </c>
      <c r="D142" s="4" t="s">
        <v>43</v>
      </c>
      <c r="E142" s="4">
        <v>39623.41</v>
      </c>
      <c r="F142" s="4">
        <v>42</v>
      </c>
    </row>
    <row r="143" spans="1:6" ht="15">
      <c r="A143" s="4">
        <v>292740</v>
      </c>
      <c r="B143" s="4" t="s">
        <v>44</v>
      </c>
      <c r="C143" s="4">
        <v>292430</v>
      </c>
      <c r="D143" s="4" t="s">
        <v>666</v>
      </c>
      <c r="E143" s="4">
        <v>8415.17</v>
      </c>
      <c r="F143" s="4">
        <v>8</v>
      </c>
    </row>
    <row r="144" spans="1:6" ht="15">
      <c r="A144" s="4">
        <v>292740</v>
      </c>
      <c r="B144" s="4" t="s">
        <v>44</v>
      </c>
      <c r="C144" s="4">
        <v>292100</v>
      </c>
      <c r="D144" s="4" t="s">
        <v>631</v>
      </c>
      <c r="E144" s="4">
        <v>45682.24</v>
      </c>
      <c r="F144" s="4">
        <v>8</v>
      </c>
    </row>
    <row r="145" spans="1:6" ht="15">
      <c r="A145" s="4">
        <v>292740</v>
      </c>
      <c r="B145" s="4" t="s">
        <v>44</v>
      </c>
      <c r="C145" s="4">
        <v>292740</v>
      </c>
      <c r="D145" s="4" t="s">
        <v>44</v>
      </c>
      <c r="E145" s="4">
        <v>2106656.58</v>
      </c>
      <c r="F145" s="4">
        <v>1145</v>
      </c>
    </row>
    <row r="146" spans="1:6" ht="15">
      <c r="A146" s="4">
        <v>292740</v>
      </c>
      <c r="B146" s="4" t="s">
        <v>44</v>
      </c>
      <c r="C146" s="4">
        <v>292990</v>
      </c>
      <c r="D146" s="4" t="s">
        <v>667</v>
      </c>
      <c r="E146" s="4">
        <v>2923.76</v>
      </c>
      <c r="F146" s="4">
        <v>5</v>
      </c>
    </row>
    <row r="147" spans="1:6" ht="15">
      <c r="A147" s="4">
        <v>292740</v>
      </c>
      <c r="B147" s="4" t="s">
        <v>44</v>
      </c>
      <c r="C147" s="4">
        <v>292303</v>
      </c>
      <c r="D147" s="4" t="s">
        <v>668</v>
      </c>
      <c r="E147" s="4">
        <v>952.16</v>
      </c>
      <c r="F147" s="4">
        <v>2</v>
      </c>
    </row>
    <row r="148" spans="1:6" ht="15">
      <c r="A148" s="4">
        <v>292740</v>
      </c>
      <c r="B148" s="4" t="s">
        <v>44</v>
      </c>
      <c r="C148" s="4">
        <v>290010</v>
      </c>
      <c r="D148" s="4" t="s">
        <v>669</v>
      </c>
      <c r="E148" s="4">
        <v>1164.08</v>
      </c>
      <c r="F148" s="4">
        <v>1</v>
      </c>
    </row>
    <row r="149" spans="1:6" ht="15">
      <c r="A149" s="4">
        <v>292800</v>
      </c>
      <c r="B149" s="4" t="s">
        <v>45</v>
      </c>
      <c r="C149" s="4">
        <v>292800</v>
      </c>
      <c r="D149" s="4" t="s">
        <v>45</v>
      </c>
      <c r="E149" s="4">
        <v>13307.61</v>
      </c>
      <c r="F149" s="4">
        <v>18</v>
      </c>
    </row>
    <row r="150" spans="1:6" ht="15">
      <c r="A150" s="4">
        <v>292800</v>
      </c>
      <c r="B150" s="4" t="s">
        <v>45</v>
      </c>
      <c r="C150" s="4">
        <v>291440</v>
      </c>
      <c r="D150" s="4" t="s">
        <v>515</v>
      </c>
      <c r="E150" s="4">
        <v>720</v>
      </c>
      <c r="F150" s="4">
        <v>2</v>
      </c>
    </row>
    <row r="151" spans="1:6" ht="15">
      <c r="A151" s="4">
        <v>292810</v>
      </c>
      <c r="B151" s="4" t="s">
        <v>46</v>
      </c>
      <c r="C151" s="4">
        <v>293030</v>
      </c>
      <c r="D151" s="4" t="s">
        <v>132</v>
      </c>
      <c r="E151" s="4">
        <v>23377.68</v>
      </c>
      <c r="F151" s="4">
        <v>20</v>
      </c>
    </row>
    <row r="152" spans="1:6" ht="15">
      <c r="A152" s="4">
        <v>292810</v>
      </c>
      <c r="B152" s="4" t="s">
        <v>46</v>
      </c>
      <c r="C152" s="4">
        <v>292905</v>
      </c>
      <c r="D152" s="4" t="s">
        <v>48</v>
      </c>
      <c r="E152" s="4">
        <v>6710.74</v>
      </c>
      <c r="F152" s="4">
        <v>5</v>
      </c>
    </row>
    <row r="153" spans="1:6" ht="15">
      <c r="A153" s="4">
        <v>292810</v>
      </c>
      <c r="B153" s="4" t="s">
        <v>46</v>
      </c>
      <c r="C153" s="4">
        <v>291735</v>
      </c>
      <c r="D153" s="4" t="s">
        <v>418</v>
      </c>
      <c r="E153" s="4">
        <v>2572.13</v>
      </c>
      <c r="F153" s="4">
        <v>4</v>
      </c>
    </row>
    <row r="154" spans="1:6" ht="15">
      <c r="A154" s="4">
        <v>292810</v>
      </c>
      <c r="B154" s="4" t="s">
        <v>46</v>
      </c>
      <c r="C154" s="4">
        <v>292810</v>
      </c>
      <c r="D154" s="4" t="s">
        <v>46</v>
      </c>
      <c r="E154" s="4">
        <v>4469.94</v>
      </c>
      <c r="F154" s="4">
        <v>5</v>
      </c>
    </row>
    <row r="155" spans="1:6" ht="15">
      <c r="A155" s="4">
        <v>292810</v>
      </c>
      <c r="B155" s="4" t="s">
        <v>46</v>
      </c>
      <c r="C155" s="4">
        <v>293015</v>
      </c>
      <c r="D155" s="4" t="s">
        <v>419</v>
      </c>
      <c r="E155" s="4">
        <v>9246.86</v>
      </c>
      <c r="F155" s="4">
        <v>7</v>
      </c>
    </row>
    <row r="156" spans="1:6" ht="15">
      <c r="A156" s="4">
        <v>292810</v>
      </c>
      <c r="B156" s="4" t="s">
        <v>46</v>
      </c>
      <c r="C156" s="4">
        <v>292820</v>
      </c>
      <c r="D156" s="4" t="s">
        <v>135</v>
      </c>
      <c r="E156" s="4">
        <v>4174.62</v>
      </c>
      <c r="F156" s="4">
        <v>3</v>
      </c>
    </row>
    <row r="157" spans="1:6" ht="15">
      <c r="A157" s="4">
        <v>292810</v>
      </c>
      <c r="B157" s="4" t="s">
        <v>46</v>
      </c>
      <c r="C157" s="4">
        <v>290810</v>
      </c>
      <c r="D157" s="4" t="s">
        <v>133</v>
      </c>
      <c r="E157" s="4">
        <v>13791.92</v>
      </c>
      <c r="F157" s="4">
        <v>10</v>
      </c>
    </row>
    <row r="158" spans="1:6" ht="15">
      <c r="A158" s="4">
        <v>292810</v>
      </c>
      <c r="B158" s="4" t="s">
        <v>46</v>
      </c>
      <c r="C158" s="4">
        <v>290610</v>
      </c>
      <c r="D158" s="4" t="s">
        <v>134</v>
      </c>
      <c r="E158" s="4">
        <v>2613.04</v>
      </c>
      <c r="F158" s="4">
        <v>3</v>
      </c>
    </row>
    <row r="159" spans="1:6" ht="15">
      <c r="A159" s="4">
        <v>292810</v>
      </c>
      <c r="B159" s="4" t="s">
        <v>46</v>
      </c>
      <c r="C159" s="4">
        <v>290930</v>
      </c>
      <c r="D159" s="4" t="s">
        <v>416</v>
      </c>
      <c r="E159" s="4">
        <v>891.02</v>
      </c>
      <c r="F159" s="4">
        <v>1</v>
      </c>
    </row>
    <row r="160" spans="1:6" ht="15">
      <c r="A160" s="4">
        <v>292810</v>
      </c>
      <c r="B160" s="4" t="s">
        <v>46</v>
      </c>
      <c r="C160" s="4">
        <v>290910</v>
      </c>
      <c r="D160" s="4" t="s">
        <v>28</v>
      </c>
      <c r="E160" s="4">
        <v>8122.3</v>
      </c>
      <c r="F160" s="4">
        <v>7</v>
      </c>
    </row>
    <row r="161" spans="1:6" ht="15">
      <c r="A161" s="4">
        <v>292870</v>
      </c>
      <c r="B161" s="4" t="s">
        <v>462</v>
      </c>
      <c r="C161" s="4">
        <v>292870</v>
      </c>
      <c r="D161" s="4" t="s">
        <v>462</v>
      </c>
      <c r="E161" s="4">
        <v>29.57</v>
      </c>
      <c r="F161" s="4">
        <v>1</v>
      </c>
    </row>
    <row r="162" spans="1:6" ht="15">
      <c r="A162" s="4">
        <v>292880</v>
      </c>
      <c r="B162" s="4" t="s">
        <v>635</v>
      </c>
      <c r="C162" s="4">
        <v>292210</v>
      </c>
      <c r="D162" s="4" t="s">
        <v>448</v>
      </c>
      <c r="E162" s="4">
        <v>3851.68</v>
      </c>
      <c r="F162" s="4">
        <v>5</v>
      </c>
    </row>
    <row r="163" spans="1:6" ht="15">
      <c r="A163" s="4">
        <v>292880</v>
      </c>
      <c r="B163" s="4" t="s">
        <v>635</v>
      </c>
      <c r="C163" s="4">
        <v>292880</v>
      </c>
      <c r="D163" s="4" t="s">
        <v>635</v>
      </c>
      <c r="E163" s="4">
        <v>1497.06</v>
      </c>
      <c r="F163" s="4">
        <v>2</v>
      </c>
    </row>
    <row r="164" spans="1:6" ht="15">
      <c r="A164" s="4">
        <v>292880</v>
      </c>
      <c r="B164" s="4" t="s">
        <v>635</v>
      </c>
      <c r="C164" s="4">
        <v>293040</v>
      </c>
      <c r="D164" s="4" t="s">
        <v>651</v>
      </c>
      <c r="E164" s="4">
        <v>3592.47</v>
      </c>
      <c r="F164" s="4">
        <v>6</v>
      </c>
    </row>
    <row r="165" spans="1:6" ht="15">
      <c r="A165" s="4">
        <v>292880</v>
      </c>
      <c r="B165" s="4" t="s">
        <v>635</v>
      </c>
      <c r="C165" s="4">
        <v>292595</v>
      </c>
      <c r="D165" s="4" t="s">
        <v>451</v>
      </c>
      <c r="E165" s="4">
        <v>7663.23</v>
      </c>
      <c r="F165" s="4">
        <v>9</v>
      </c>
    </row>
    <row r="166" spans="1:6" ht="15">
      <c r="A166" s="4">
        <v>292880</v>
      </c>
      <c r="B166" s="4" t="s">
        <v>635</v>
      </c>
      <c r="C166" s="4">
        <v>291380</v>
      </c>
      <c r="D166" s="4" t="s">
        <v>649</v>
      </c>
      <c r="E166" s="4">
        <v>1868.46</v>
      </c>
      <c r="F166" s="4">
        <v>3</v>
      </c>
    </row>
    <row r="167" spans="1:6" ht="15">
      <c r="A167" s="4">
        <v>292880</v>
      </c>
      <c r="B167" s="4" t="s">
        <v>635</v>
      </c>
      <c r="C167" s="4">
        <v>290685</v>
      </c>
      <c r="D167" s="4" t="s">
        <v>570</v>
      </c>
      <c r="E167" s="4">
        <v>13528.78</v>
      </c>
      <c r="F167" s="4">
        <v>13</v>
      </c>
    </row>
    <row r="168" spans="1:6" ht="15">
      <c r="A168" s="4">
        <v>292890</v>
      </c>
      <c r="B168" s="4" t="s">
        <v>636</v>
      </c>
      <c r="C168" s="4">
        <v>292840</v>
      </c>
      <c r="D168" s="4" t="s">
        <v>670</v>
      </c>
      <c r="E168" s="4">
        <v>3577.88</v>
      </c>
      <c r="F168" s="4">
        <v>4</v>
      </c>
    </row>
    <row r="169" spans="1:6" ht="15">
      <c r="A169" s="4">
        <v>292900</v>
      </c>
      <c r="B169" s="4" t="s">
        <v>47</v>
      </c>
      <c r="C169" s="4">
        <v>292900</v>
      </c>
      <c r="D169" s="4" t="s">
        <v>47</v>
      </c>
      <c r="E169" s="4">
        <v>77618.61</v>
      </c>
      <c r="F169" s="4">
        <v>148</v>
      </c>
    </row>
    <row r="170" spans="1:6" ht="15">
      <c r="A170" s="4">
        <v>292905</v>
      </c>
      <c r="B170" s="4" t="s">
        <v>48</v>
      </c>
      <c r="C170" s="4">
        <v>292905</v>
      </c>
      <c r="D170" s="4" t="s">
        <v>48</v>
      </c>
      <c r="E170" s="4">
        <v>3374.21</v>
      </c>
      <c r="F170" s="4">
        <v>4</v>
      </c>
    </row>
    <row r="171" spans="1:6" ht="15">
      <c r="A171" s="4">
        <v>292960</v>
      </c>
      <c r="B171" s="4" t="s">
        <v>317</v>
      </c>
      <c r="C171" s="4">
        <v>292960</v>
      </c>
      <c r="D171" s="4" t="s">
        <v>317</v>
      </c>
      <c r="E171" s="4">
        <v>3522.82</v>
      </c>
      <c r="F171" s="4">
        <v>8</v>
      </c>
    </row>
    <row r="172" spans="1:6" ht="15">
      <c r="A172" s="4">
        <v>293010</v>
      </c>
      <c r="B172" s="4" t="s">
        <v>318</v>
      </c>
      <c r="C172" s="4">
        <v>293010</v>
      </c>
      <c r="D172" s="4" t="s">
        <v>318</v>
      </c>
      <c r="E172" s="4">
        <v>8057.54</v>
      </c>
      <c r="F172" s="4">
        <v>15</v>
      </c>
    </row>
    <row r="173" spans="1:6" ht="15">
      <c r="A173" s="4">
        <v>293050</v>
      </c>
      <c r="B173" s="4" t="s">
        <v>401</v>
      </c>
      <c r="C173" s="4">
        <v>293050</v>
      </c>
      <c r="D173" s="4" t="s">
        <v>401</v>
      </c>
      <c r="E173" s="4">
        <v>12591.35</v>
      </c>
      <c r="F173" s="4">
        <v>19</v>
      </c>
    </row>
    <row r="174" spans="1:6" ht="15">
      <c r="A174" s="4">
        <v>293050</v>
      </c>
      <c r="B174" s="4" t="s">
        <v>401</v>
      </c>
      <c r="C174" s="4">
        <v>292150</v>
      </c>
      <c r="D174" s="4" t="s">
        <v>571</v>
      </c>
      <c r="E174" s="4">
        <v>1316.38</v>
      </c>
      <c r="F174" s="4">
        <v>1</v>
      </c>
    </row>
    <row r="175" spans="1:6" ht="15">
      <c r="A175" s="4">
        <v>293050</v>
      </c>
      <c r="B175" s="4" t="s">
        <v>401</v>
      </c>
      <c r="C175" s="4">
        <v>290327</v>
      </c>
      <c r="D175" s="4" t="s">
        <v>430</v>
      </c>
      <c r="E175" s="4">
        <v>2427.96</v>
      </c>
      <c r="F175" s="4">
        <v>3</v>
      </c>
    </row>
    <row r="176" spans="1:6" ht="15">
      <c r="A176" s="4">
        <v>293050</v>
      </c>
      <c r="B176" s="4" t="s">
        <v>401</v>
      </c>
      <c r="C176" s="4">
        <v>290360</v>
      </c>
      <c r="D176" s="4" t="s">
        <v>431</v>
      </c>
      <c r="E176" s="4">
        <v>67486.9</v>
      </c>
      <c r="F176" s="4">
        <v>107</v>
      </c>
    </row>
    <row r="177" spans="1:6" ht="15">
      <c r="A177" s="4">
        <v>293070</v>
      </c>
      <c r="B177" s="4" t="s">
        <v>637</v>
      </c>
      <c r="C177" s="4">
        <v>293070</v>
      </c>
      <c r="D177" s="4" t="s">
        <v>637</v>
      </c>
      <c r="E177" s="4">
        <v>3932.84</v>
      </c>
      <c r="F177" s="4">
        <v>8</v>
      </c>
    </row>
    <row r="178" spans="1:6" ht="15">
      <c r="A178" s="4">
        <v>293135</v>
      </c>
      <c r="B178" s="4" t="s">
        <v>49</v>
      </c>
      <c r="C178" s="4">
        <v>293325</v>
      </c>
      <c r="D178" s="4" t="s">
        <v>385</v>
      </c>
      <c r="E178" s="4">
        <v>24796.72</v>
      </c>
      <c r="F178" s="4">
        <v>25</v>
      </c>
    </row>
    <row r="179" spans="1:6" ht="15">
      <c r="A179" s="4">
        <v>293135</v>
      </c>
      <c r="B179" s="4" t="s">
        <v>49</v>
      </c>
      <c r="C179" s="4">
        <v>291600</v>
      </c>
      <c r="D179" s="4" t="s">
        <v>671</v>
      </c>
      <c r="E179" s="4">
        <v>59264.58</v>
      </c>
      <c r="F179" s="4">
        <v>90</v>
      </c>
    </row>
    <row r="180" spans="1:6" ht="15">
      <c r="A180" s="4">
        <v>293135</v>
      </c>
      <c r="B180" s="4" t="s">
        <v>49</v>
      </c>
      <c r="C180" s="4">
        <v>290690</v>
      </c>
      <c r="D180" s="4" t="s">
        <v>383</v>
      </c>
      <c r="E180" s="4">
        <v>1057.88</v>
      </c>
      <c r="F180" s="4">
        <v>1</v>
      </c>
    </row>
    <row r="181" spans="1:6" ht="15">
      <c r="A181" s="4">
        <v>293135</v>
      </c>
      <c r="B181" s="4" t="s">
        <v>49</v>
      </c>
      <c r="C181" s="4">
        <v>292550</v>
      </c>
      <c r="D181" s="4" t="s">
        <v>43</v>
      </c>
      <c r="E181" s="4">
        <v>4833.7</v>
      </c>
      <c r="F181" s="4">
        <v>5</v>
      </c>
    </row>
    <row r="182" spans="1:6" ht="15">
      <c r="A182" s="4">
        <v>293135</v>
      </c>
      <c r="B182" s="4" t="s">
        <v>49</v>
      </c>
      <c r="C182" s="4">
        <v>292200</v>
      </c>
      <c r="D182" s="4" t="s">
        <v>312</v>
      </c>
      <c r="E182" s="4">
        <v>386.2</v>
      </c>
      <c r="F182" s="4">
        <v>1</v>
      </c>
    </row>
    <row r="183" spans="1:6" ht="15">
      <c r="A183" s="4">
        <v>293135</v>
      </c>
      <c r="B183" s="4" t="s">
        <v>49</v>
      </c>
      <c r="C183" s="4">
        <v>292300</v>
      </c>
      <c r="D183" s="4" t="s">
        <v>633</v>
      </c>
      <c r="E183" s="4">
        <v>3294.9</v>
      </c>
      <c r="F183" s="4">
        <v>3</v>
      </c>
    </row>
    <row r="184" spans="1:6" ht="15">
      <c r="A184" s="4">
        <v>293135</v>
      </c>
      <c r="B184" s="4" t="s">
        <v>49</v>
      </c>
      <c r="C184" s="4">
        <v>292110</v>
      </c>
      <c r="D184" s="4" t="s">
        <v>632</v>
      </c>
      <c r="E184" s="4">
        <v>514.17</v>
      </c>
      <c r="F184" s="4">
        <v>1</v>
      </c>
    </row>
    <row r="185" spans="1:6" ht="15">
      <c r="A185" s="4">
        <v>293135</v>
      </c>
      <c r="B185" s="4" t="s">
        <v>49</v>
      </c>
      <c r="C185" s="4">
        <v>293135</v>
      </c>
      <c r="D185" s="4" t="s">
        <v>49</v>
      </c>
      <c r="E185" s="4">
        <v>50082.61</v>
      </c>
      <c r="F185" s="4">
        <v>76</v>
      </c>
    </row>
    <row r="186" spans="1:6" ht="15">
      <c r="A186" s="4">
        <v>293190</v>
      </c>
      <c r="B186" s="4" t="s">
        <v>404</v>
      </c>
      <c r="C186" s="4">
        <v>293190</v>
      </c>
      <c r="D186" s="4" t="s">
        <v>404</v>
      </c>
      <c r="E186" s="4">
        <v>1765.05</v>
      </c>
      <c r="F186" s="4">
        <v>4</v>
      </c>
    </row>
    <row r="187" spans="1:6" ht="15">
      <c r="A187" s="4">
        <v>293330</v>
      </c>
      <c r="B187" s="4" t="s">
        <v>50</v>
      </c>
      <c r="C187" s="4">
        <v>292510</v>
      </c>
      <c r="D187" s="4" t="s">
        <v>136</v>
      </c>
      <c r="E187" s="4">
        <v>79174.62</v>
      </c>
      <c r="F187" s="4">
        <v>127</v>
      </c>
    </row>
    <row r="188" spans="1:6" ht="15">
      <c r="A188" s="4">
        <v>293330</v>
      </c>
      <c r="B188" s="4" t="s">
        <v>50</v>
      </c>
      <c r="C188" s="4">
        <v>292570</v>
      </c>
      <c r="D188" s="4" t="s">
        <v>140</v>
      </c>
      <c r="E188" s="4">
        <v>33987.66</v>
      </c>
      <c r="F188" s="4">
        <v>49</v>
      </c>
    </row>
    <row r="189" spans="1:6" ht="15">
      <c r="A189" s="4">
        <v>293330</v>
      </c>
      <c r="B189" s="4" t="s">
        <v>50</v>
      </c>
      <c r="C189" s="4">
        <v>293180</v>
      </c>
      <c r="D189" s="4" t="s">
        <v>148</v>
      </c>
      <c r="E189" s="4">
        <v>15084.99</v>
      </c>
      <c r="F189" s="4">
        <v>16</v>
      </c>
    </row>
    <row r="190" spans="1:6" ht="15">
      <c r="A190" s="4">
        <v>293330</v>
      </c>
      <c r="B190" s="4" t="s">
        <v>50</v>
      </c>
      <c r="C190" s="4">
        <v>292470</v>
      </c>
      <c r="D190" s="4" t="s">
        <v>672</v>
      </c>
      <c r="E190" s="4">
        <v>11141.2</v>
      </c>
      <c r="F190" s="4">
        <v>14</v>
      </c>
    </row>
    <row r="191" spans="1:6" ht="15">
      <c r="A191" s="4">
        <v>293330</v>
      </c>
      <c r="B191" s="4" t="s">
        <v>50</v>
      </c>
      <c r="C191" s="4">
        <v>291040</v>
      </c>
      <c r="D191" s="4" t="s">
        <v>673</v>
      </c>
      <c r="E191" s="4">
        <v>123306.84</v>
      </c>
      <c r="F191" s="4">
        <v>219</v>
      </c>
    </row>
    <row r="192" spans="1:6" ht="15">
      <c r="A192" s="4">
        <v>293330</v>
      </c>
      <c r="B192" s="4" t="s">
        <v>50</v>
      </c>
      <c r="C192" s="4">
        <v>290350</v>
      </c>
      <c r="D192" s="4" t="s">
        <v>142</v>
      </c>
      <c r="E192" s="4">
        <v>9645</v>
      </c>
      <c r="F192" s="4">
        <v>15</v>
      </c>
    </row>
    <row r="193" spans="1:6" ht="15">
      <c r="A193" s="4">
        <v>293330</v>
      </c>
      <c r="B193" s="4" t="s">
        <v>50</v>
      </c>
      <c r="C193" s="4">
        <v>292665</v>
      </c>
      <c r="D193" s="4" t="s">
        <v>146</v>
      </c>
      <c r="E193" s="4">
        <v>5791.1</v>
      </c>
      <c r="F193" s="4">
        <v>5</v>
      </c>
    </row>
    <row r="194" spans="1:6" ht="15">
      <c r="A194" s="4">
        <v>293330</v>
      </c>
      <c r="B194" s="4" t="s">
        <v>50</v>
      </c>
      <c r="C194" s="4">
        <v>290900</v>
      </c>
      <c r="D194" s="4" t="s">
        <v>674</v>
      </c>
      <c r="E194" s="4">
        <v>78848.87</v>
      </c>
      <c r="F194" s="4">
        <v>97</v>
      </c>
    </row>
    <row r="195" spans="1:6" ht="15">
      <c r="A195" s="4">
        <v>293330</v>
      </c>
      <c r="B195" s="4" t="s">
        <v>50</v>
      </c>
      <c r="C195" s="4">
        <v>290870</v>
      </c>
      <c r="D195" s="4" t="s">
        <v>675</v>
      </c>
      <c r="E195" s="4">
        <v>58744.82</v>
      </c>
      <c r="F195" s="4">
        <v>76</v>
      </c>
    </row>
    <row r="196" spans="1:6" ht="15">
      <c r="A196" s="4">
        <v>293330</v>
      </c>
      <c r="B196" s="4" t="s">
        <v>50</v>
      </c>
      <c r="C196" s="4">
        <v>291995</v>
      </c>
      <c r="D196" s="4" t="s">
        <v>141</v>
      </c>
      <c r="E196" s="4">
        <v>21696.81</v>
      </c>
      <c r="F196" s="4">
        <v>21</v>
      </c>
    </row>
    <row r="197" spans="1:6" ht="15">
      <c r="A197" s="4">
        <v>293330</v>
      </c>
      <c r="B197" s="4" t="s">
        <v>50</v>
      </c>
      <c r="C197" s="4">
        <v>290689</v>
      </c>
      <c r="D197" s="4" t="s">
        <v>147</v>
      </c>
      <c r="E197" s="4">
        <v>33775.12</v>
      </c>
      <c r="F197" s="4">
        <v>37</v>
      </c>
    </row>
    <row r="198" spans="1:6" ht="15">
      <c r="A198" s="4">
        <v>293330</v>
      </c>
      <c r="B198" s="4" t="s">
        <v>50</v>
      </c>
      <c r="C198" s="4">
        <v>292145</v>
      </c>
      <c r="D198" s="4" t="s">
        <v>144</v>
      </c>
      <c r="E198" s="4">
        <v>19334.42</v>
      </c>
      <c r="F198" s="4">
        <v>17</v>
      </c>
    </row>
    <row r="199" spans="1:6" ht="15">
      <c r="A199" s="4">
        <v>293330</v>
      </c>
      <c r="B199" s="4" t="s">
        <v>50</v>
      </c>
      <c r="C199" s="4">
        <v>290290</v>
      </c>
      <c r="D199" s="4" t="s">
        <v>143</v>
      </c>
      <c r="E199" s="4">
        <v>125109.41</v>
      </c>
      <c r="F199" s="4">
        <v>185</v>
      </c>
    </row>
    <row r="200" spans="1:6" ht="15">
      <c r="A200" s="4">
        <v>293330</v>
      </c>
      <c r="B200" s="4" t="s">
        <v>50</v>
      </c>
      <c r="C200" s="4">
        <v>290670</v>
      </c>
      <c r="D200" s="4" t="s">
        <v>676</v>
      </c>
      <c r="E200" s="4">
        <v>39643.2</v>
      </c>
      <c r="F200" s="4">
        <v>44</v>
      </c>
    </row>
    <row r="201" spans="1:6" ht="15">
      <c r="A201" s="4">
        <v>293330</v>
      </c>
      <c r="B201" s="4" t="s">
        <v>50</v>
      </c>
      <c r="C201" s="4">
        <v>292500</v>
      </c>
      <c r="D201" s="4" t="s">
        <v>137</v>
      </c>
      <c r="E201" s="4">
        <v>14660.38</v>
      </c>
      <c r="F201" s="4">
        <v>16</v>
      </c>
    </row>
    <row r="202" spans="1:6" ht="15">
      <c r="A202" s="4">
        <v>293330</v>
      </c>
      <c r="B202" s="4" t="s">
        <v>50</v>
      </c>
      <c r="C202" s="4">
        <v>290515</v>
      </c>
      <c r="D202" s="4" t="s">
        <v>138</v>
      </c>
      <c r="E202" s="4">
        <v>20085.88</v>
      </c>
      <c r="F202" s="4">
        <v>36</v>
      </c>
    </row>
    <row r="203" spans="1:6" ht="15">
      <c r="A203" s="4">
        <v>293330</v>
      </c>
      <c r="B203" s="4" t="s">
        <v>50</v>
      </c>
      <c r="C203" s="4">
        <v>290395</v>
      </c>
      <c r="D203" s="4" t="s">
        <v>139</v>
      </c>
      <c r="E203" s="4">
        <v>58995.7</v>
      </c>
      <c r="F203" s="4">
        <v>74</v>
      </c>
    </row>
    <row r="204" spans="1:6" ht="15">
      <c r="A204" s="4">
        <v>293330</v>
      </c>
      <c r="B204" s="4" t="s">
        <v>50</v>
      </c>
      <c r="C204" s="4">
        <v>293330</v>
      </c>
      <c r="D204" s="4" t="s">
        <v>50</v>
      </c>
      <c r="E204" s="4">
        <v>1019987.97</v>
      </c>
      <c r="F204" s="4">
        <v>1483</v>
      </c>
    </row>
    <row r="205" spans="1:6" ht="15">
      <c r="A205" s="4">
        <v>293330</v>
      </c>
      <c r="B205" s="4" t="s">
        <v>50</v>
      </c>
      <c r="C205" s="4">
        <v>290120</v>
      </c>
      <c r="D205" s="4" t="s">
        <v>145</v>
      </c>
      <c r="E205" s="4">
        <v>37294</v>
      </c>
      <c r="F205" s="4">
        <v>58</v>
      </c>
    </row>
    <row r="206" spans="1:6" ht="15">
      <c r="A206" s="4">
        <v>293360</v>
      </c>
      <c r="B206" s="4" t="s">
        <v>51</v>
      </c>
      <c r="C206" s="4">
        <v>290760</v>
      </c>
      <c r="D206" s="4" t="s">
        <v>677</v>
      </c>
      <c r="E206" s="4">
        <v>1391.54</v>
      </c>
      <c r="F206" s="4">
        <v>1</v>
      </c>
    </row>
    <row r="207" spans="1:6" ht="15">
      <c r="A207" s="4">
        <v>293360</v>
      </c>
      <c r="B207" s="4" t="s">
        <v>51</v>
      </c>
      <c r="C207" s="4">
        <v>290323</v>
      </c>
      <c r="D207" s="4" t="s">
        <v>512</v>
      </c>
      <c r="E207" s="4">
        <v>919.41</v>
      </c>
      <c r="F207" s="4">
        <v>3</v>
      </c>
    </row>
    <row r="208" spans="1:6" ht="15">
      <c r="A208" s="4">
        <v>293360</v>
      </c>
      <c r="B208" s="4" t="s">
        <v>51</v>
      </c>
      <c r="C208" s="4">
        <v>290115</v>
      </c>
      <c r="D208" s="4" t="s">
        <v>517</v>
      </c>
      <c r="E208" s="4">
        <v>306.47</v>
      </c>
      <c r="F208" s="4">
        <v>1</v>
      </c>
    </row>
    <row r="209" spans="1:6" ht="15">
      <c r="A209" s="4">
        <v>293360</v>
      </c>
      <c r="B209" s="4" t="s">
        <v>51</v>
      </c>
      <c r="C209" s="4">
        <v>293360</v>
      </c>
      <c r="D209" s="4" t="s">
        <v>51</v>
      </c>
      <c r="E209" s="4">
        <v>9510.84</v>
      </c>
      <c r="F209" s="4">
        <v>7</v>
      </c>
    </row>
    <row r="210" spans="1:6" ht="15">
      <c r="A210" s="4">
        <v>293360</v>
      </c>
      <c r="B210" s="4" t="s">
        <v>51</v>
      </c>
      <c r="C210" s="4">
        <v>291835</v>
      </c>
      <c r="D210" s="4" t="s">
        <v>121</v>
      </c>
      <c r="E210" s="4">
        <v>919.41</v>
      </c>
      <c r="F210" s="4">
        <v>3</v>
      </c>
    </row>
    <row r="211" spans="1:6" ht="15">
      <c r="A211" s="4">
        <v>293360</v>
      </c>
      <c r="B211" s="4" t="s">
        <v>51</v>
      </c>
      <c r="C211" s="4">
        <v>293240</v>
      </c>
      <c r="D211" s="4" t="s">
        <v>659</v>
      </c>
      <c r="E211" s="4">
        <v>612.94</v>
      </c>
      <c r="F211" s="4">
        <v>2</v>
      </c>
    </row>
    <row r="212" spans="1:6" ht="15">
      <c r="A212" s="4">
        <v>293360</v>
      </c>
      <c r="B212" s="4" t="s">
        <v>51</v>
      </c>
      <c r="C212" s="4">
        <v>291535</v>
      </c>
      <c r="D212" s="4" t="s">
        <v>150</v>
      </c>
      <c r="E212" s="4">
        <v>33790.05</v>
      </c>
      <c r="F212" s="4">
        <v>32</v>
      </c>
    </row>
    <row r="213" spans="1:6" ht="15">
      <c r="A213" s="4">
        <v>293360</v>
      </c>
      <c r="B213" s="4" t="s">
        <v>51</v>
      </c>
      <c r="C213" s="4">
        <v>291130</v>
      </c>
      <c r="D213" s="4" t="s">
        <v>149</v>
      </c>
      <c r="E213" s="4">
        <v>4869.42</v>
      </c>
      <c r="F213" s="4">
        <v>5</v>
      </c>
    </row>
    <row r="214" ht="15">
      <c r="E214" s="6">
        <f>SUM(E9:E213)</f>
        <v>9735639.600000001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3:H285"/>
  <sheetViews>
    <sheetView tabSelected="1" workbookViewId="0" topLeftCell="A1">
      <selection activeCell="G7" sqref="G7:H7"/>
    </sheetView>
  </sheetViews>
  <sheetFormatPr defaultColWidth="9.140625" defaultRowHeight="15"/>
  <cols>
    <col min="1" max="1" width="26.8515625" style="9" customWidth="1"/>
    <col min="2" max="2" width="27.421875" style="9" customWidth="1"/>
    <col min="3" max="3" width="8.140625" style="142" customWidth="1"/>
    <col min="4" max="4" width="14.28125" style="6" bestFit="1" customWidth="1"/>
    <col min="5" max="5" width="9.140625" style="19" customWidth="1"/>
    <col min="6" max="6" width="14.28125" style="6" bestFit="1" customWidth="1"/>
    <col min="8" max="8" width="13.57421875" style="6" bestFit="1" customWidth="1"/>
  </cols>
  <sheetData>
    <row r="3" spans="1:8" ht="15.75">
      <c r="A3" s="200" t="s">
        <v>1089</v>
      </c>
      <c r="B3" s="200"/>
      <c r="C3" s="200"/>
      <c r="D3" s="200"/>
      <c r="E3" s="200"/>
      <c r="F3" s="200"/>
      <c r="G3" s="200"/>
      <c r="H3" s="200"/>
    </row>
    <row r="4" spans="1:8" ht="15.75">
      <c r="A4" s="201" t="s">
        <v>1090</v>
      </c>
      <c r="B4" s="201"/>
      <c r="C4" s="201"/>
      <c r="D4" s="201"/>
      <c r="E4" s="201"/>
      <c r="F4" s="201"/>
      <c r="G4" s="201"/>
      <c r="H4" s="201"/>
    </row>
    <row r="7" spans="1:8" ht="31.5" customHeight="1">
      <c r="A7" s="197" t="s">
        <v>978</v>
      </c>
      <c r="B7" s="195" t="s">
        <v>979</v>
      </c>
      <c r="C7" s="202" t="s">
        <v>982</v>
      </c>
      <c r="D7" s="202"/>
      <c r="E7" s="203" t="s">
        <v>983</v>
      </c>
      <c r="F7" s="203"/>
      <c r="G7" s="204" t="s">
        <v>984</v>
      </c>
      <c r="H7" s="204"/>
    </row>
    <row r="8" spans="1:8" ht="15">
      <c r="A8" s="198"/>
      <c r="B8" s="196"/>
      <c r="C8" s="138" t="s">
        <v>980</v>
      </c>
      <c r="D8" s="110" t="s">
        <v>981</v>
      </c>
      <c r="E8" s="113" t="s">
        <v>980</v>
      </c>
      <c r="F8" s="108" t="s">
        <v>981</v>
      </c>
      <c r="G8" s="111" t="s">
        <v>980</v>
      </c>
      <c r="H8" s="112" t="s">
        <v>981</v>
      </c>
    </row>
    <row r="9" spans="1:8" ht="15">
      <c r="A9" s="115" t="s">
        <v>391</v>
      </c>
      <c r="B9" s="8" t="s">
        <v>391</v>
      </c>
      <c r="C9" s="139">
        <v>6</v>
      </c>
      <c r="D9" s="10">
        <v>1671.16</v>
      </c>
      <c r="E9" s="96">
        <v>0</v>
      </c>
      <c r="F9" s="10">
        <v>0</v>
      </c>
      <c r="G9" s="97">
        <f>C9-E9</f>
        <v>6</v>
      </c>
      <c r="H9" s="10">
        <f>D9-F9</f>
        <v>1671.16</v>
      </c>
    </row>
    <row r="10" spans="1:8" ht="15">
      <c r="A10" s="189" t="s">
        <v>711</v>
      </c>
      <c r="B10" s="190"/>
      <c r="C10" s="140">
        <v>6</v>
      </c>
      <c r="D10" s="98">
        <v>1671.16</v>
      </c>
      <c r="E10" s="99">
        <v>0</v>
      </c>
      <c r="F10" s="100">
        <v>0</v>
      </c>
      <c r="G10" s="101">
        <f aca="true" t="shared" si="0" ref="G10:G73">C10-E10</f>
        <v>6</v>
      </c>
      <c r="H10" s="100">
        <f aca="true" t="shared" si="1" ref="H10:H73">D10-F10</f>
        <v>1671.16</v>
      </c>
    </row>
    <row r="11" spans="1:8" ht="15">
      <c r="A11" s="115" t="s">
        <v>406</v>
      </c>
      <c r="B11" s="8" t="s">
        <v>406</v>
      </c>
      <c r="C11" s="139">
        <v>6</v>
      </c>
      <c r="D11" s="10">
        <v>2348.73</v>
      </c>
      <c r="E11" s="96">
        <v>0</v>
      </c>
      <c r="F11" s="10">
        <v>0</v>
      </c>
      <c r="G11" s="97">
        <f t="shared" si="0"/>
        <v>6</v>
      </c>
      <c r="H11" s="10">
        <f t="shared" si="1"/>
        <v>2348.73</v>
      </c>
    </row>
    <row r="12" spans="1:8" ht="15">
      <c r="A12" s="189" t="s">
        <v>712</v>
      </c>
      <c r="B12" s="190"/>
      <c r="C12" s="140">
        <v>6</v>
      </c>
      <c r="D12" s="98">
        <v>2348.73</v>
      </c>
      <c r="E12" s="99">
        <v>0</v>
      </c>
      <c r="F12" s="100">
        <v>0</v>
      </c>
      <c r="G12" s="101">
        <f t="shared" si="0"/>
        <v>6</v>
      </c>
      <c r="H12" s="100">
        <f t="shared" si="1"/>
        <v>2348.73</v>
      </c>
    </row>
    <row r="13" spans="1:8" ht="15">
      <c r="A13" s="199" t="s">
        <v>621</v>
      </c>
      <c r="B13" s="8" t="s">
        <v>644</v>
      </c>
      <c r="C13" s="139">
        <v>87</v>
      </c>
      <c r="D13" s="10">
        <v>64816.04</v>
      </c>
      <c r="E13" s="96">
        <v>0</v>
      </c>
      <c r="F13" s="10">
        <v>0</v>
      </c>
      <c r="G13" s="97">
        <f t="shared" si="0"/>
        <v>87</v>
      </c>
      <c r="H13" s="10">
        <f t="shared" si="1"/>
        <v>64816.04</v>
      </c>
    </row>
    <row r="14" spans="1:8" ht="15">
      <c r="A14" s="199"/>
      <c r="B14" s="8" t="s">
        <v>641</v>
      </c>
      <c r="C14" s="139">
        <v>112</v>
      </c>
      <c r="D14" s="10">
        <v>101176.72</v>
      </c>
      <c r="E14" s="96">
        <v>0</v>
      </c>
      <c r="F14" s="10">
        <v>0</v>
      </c>
      <c r="G14" s="97">
        <f t="shared" si="0"/>
        <v>112</v>
      </c>
      <c r="H14" s="10">
        <f t="shared" si="1"/>
        <v>101176.72</v>
      </c>
    </row>
    <row r="15" spans="1:8" ht="15">
      <c r="A15" s="199"/>
      <c r="B15" s="8" t="s">
        <v>621</v>
      </c>
      <c r="C15" s="139">
        <v>85</v>
      </c>
      <c r="D15" s="10">
        <v>54655</v>
      </c>
      <c r="E15" s="96">
        <v>0</v>
      </c>
      <c r="F15" s="10">
        <v>0</v>
      </c>
      <c r="G15" s="97">
        <f t="shared" si="0"/>
        <v>85</v>
      </c>
      <c r="H15" s="10">
        <f t="shared" si="1"/>
        <v>54655</v>
      </c>
    </row>
    <row r="16" spans="1:8" ht="15">
      <c r="A16" s="199"/>
      <c r="B16" s="8" t="s">
        <v>640</v>
      </c>
      <c r="C16" s="139">
        <v>50</v>
      </c>
      <c r="D16" s="10">
        <v>57589.42</v>
      </c>
      <c r="E16" s="96">
        <v>0</v>
      </c>
      <c r="F16" s="10">
        <v>0</v>
      </c>
      <c r="G16" s="97">
        <f t="shared" si="0"/>
        <v>50</v>
      </c>
      <c r="H16" s="10">
        <f t="shared" si="1"/>
        <v>57589.42</v>
      </c>
    </row>
    <row r="17" spans="1:8" ht="15">
      <c r="A17" s="199"/>
      <c r="B17" s="8" t="s">
        <v>643</v>
      </c>
      <c r="C17" s="139">
        <v>2</v>
      </c>
      <c r="D17" s="10">
        <v>1565.46</v>
      </c>
      <c r="E17" s="96">
        <v>0</v>
      </c>
      <c r="F17" s="10">
        <v>0</v>
      </c>
      <c r="G17" s="97">
        <f t="shared" si="0"/>
        <v>2</v>
      </c>
      <c r="H17" s="10">
        <f t="shared" si="1"/>
        <v>1565.46</v>
      </c>
    </row>
    <row r="18" spans="1:8" ht="15">
      <c r="A18" s="199"/>
      <c r="B18" s="8" t="s">
        <v>638</v>
      </c>
      <c r="C18" s="139">
        <v>62</v>
      </c>
      <c r="D18" s="10">
        <v>60673.92</v>
      </c>
      <c r="E18" s="96">
        <v>0</v>
      </c>
      <c r="F18" s="10">
        <v>0</v>
      </c>
      <c r="G18" s="97">
        <f t="shared" si="0"/>
        <v>62</v>
      </c>
      <c r="H18" s="10">
        <f t="shared" si="1"/>
        <v>60673.92</v>
      </c>
    </row>
    <row r="19" spans="1:8" ht="15">
      <c r="A19" s="199"/>
      <c r="B19" s="8" t="s">
        <v>642</v>
      </c>
      <c r="C19" s="139">
        <v>5</v>
      </c>
      <c r="D19" s="10">
        <v>4348.05</v>
      </c>
      <c r="E19" s="96">
        <v>0</v>
      </c>
      <c r="F19" s="10">
        <v>0</v>
      </c>
      <c r="G19" s="97">
        <f t="shared" si="0"/>
        <v>5</v>
      </c>
      <c r="H19" s="10">
        <f t="shared" si="1"/>
        <v>4348.05</v>
      </c>
    </row>
    <row r="20" spans="1:8" ht="15">
      <c r="A20" s="199"/>
      <c r="B20" s="8" t="s">
        <v>639</v>
      </c>
      <c r="C20" s="139">
        <v>14</v>
      </c>
      <c r="D20" s="10">
        <v>16904.5</v>
      </c>
      <c r="E20" s="96">
        <v>0</v>
      </c>
      <c r="F20" s="10">
        <v>0</v>
      </c>
      <c r="G20" s="97">
        <f t="shared" si="0"/>
        <v>14</v>
      </c>
      <c r="H20" s="10">
        <f t="shared" si="1"/>
        <v>16904.5</v>
      </c>
    </row>
    <row r="21" spans="1:8" ht="15">
      <c r="A21" s="189" t="s">
        <v>713</v>
      </c>
      <c r="B21" s="190"/>
      <c r="C21" s="140">
        <v>417</v>
      </c>
      <c r="D21" s="98">
        <v>361729.11</v>
      </c>
      <c r="E21" s="99">
        <v>0</v>
      </c>
      <c r="F21" s="100">
        <v>0</v>
      </c>
      <c r="G21" s="101">
        <f t="shared" si="0"/>
        <v>417</v>
      </c>
      <c r="H21" s="100">
        <f t="shared" si="1"/>
        <v>361729.11</v>
      </c>
    </row>
    <row r="22" spans="1:8" ht="15">
      <c r="A22" s="115" t="s">
        <v>299</v>
      </c>
      <c r="B22" s="8" t="s">
        <v>299</v>
      </c>
      <c r="C22" s="139">
        <v>17</v>
      </c>
      <c r="D22" s="10">
        <v>7267.14</v>
      </c>
      <c r="E22" s="96">
        <v>0</v>
      </c>
      <c r="F22" s="10">
        <v>0</v>
      </c>
      <c r="G22" s="97">
        <f t="shared" si="0"/>
        <v>17</v>
      </c>
      <c r="H22" s="10">
        <f t="shared" si="1"/>
        <v>7267.14</v>
      </c>
    </row>
    <row r="23" spans="1:8" ht="15">
      <c r="A23" s="189" t="s">
        <v>714</v>
      </c>
      <c r="B23" s="190"/>
      <c r="C23" s="140">
        <v>17</v>
      </c>
      <c r="D23" s="98">
        <v>7267.14</v>
      </c>
      <c r="E23" s="99">
        <v>0</v>
      </c>
      <c r="F23" s="100">
        <v>0</v>
      </c>
      <c r="G23" s="101">
        <f t="shared" si="0"/>
        <v>17</v>
      </c>
      <c r="H23" s="100">
        <f t="shared" si="1"/>
        <v>7267.14</v>
      </c>
    </row>
    <row r="24" spans="1:8" ht="15">
      <c r="A24" s="191" t="s">
        <v>26</v>
      </c>
      <c r="B24" s="8" t="s">
        <v>540</v>
      </c>
      <c r="C24" s="139">
        <v>3</v>
      </c>
      <c r="D24" s="10">
        <v>2239.9</v>
      </c>
      <c r="E24" s="96">
        <v>0</v>
      </c>
      <c r="F24" s="10">
        <v>0</v>
      </c>
      <c r="G24" s="97">
        <f t="shared" si="0"/>
        <v>3</v>
      </c>
      <c r="H24" s="10">
        <f t="shared" si="1"/>
        <v>2239.9</v>
      </c>
    </row>
    <row r="25" spans="1:8" ht="15">
      <c r="A25" s="193"/>
      <c r="B25" s="8" t="s">
        <v>26</v>
      </c>
      <c r="C25" s="139">
        <v>48</v>
      </c>
      <c r="D25" s="10">
        <v>43951.73</v>
      </c>
      <c r="E25" s="96">
        <v>44</v>
      </c>
      <c r="F25" s="10">
        <v>43516.869999999995</v>
      </c>
      <c r="G25" s="97">
        <f t="shared" si="0"/>
        <v>4</v>
      </c>
      <c r="H25" s="10">
        <f t="shared" si="1"/>
        <v>434.86000000000786</v>
      </c>
    </row>
    <row r="26" spans="1:8" ht="15">
      <c r="A26" s="193"/>
      <c r="B26" s="8" t="s">
        <v>544</v>
      </c>
      <c r="C26" s="139">
        <v>1</v>
      </c>
      <c r="D26" s="10">
        <v>674.44</v>
      </c>
      <c r="E26" s="96">
        <v>0</v>
      </c>
      <c r="F26" s="10">
        <v>0</v>
      </c>
      <c r="G26" s="97">
        <f t="shared" si="0"/>
        <v>1</v>
      </c>
      <c r="H26" s="10">
        <f t="shared" si="1"/>
        <v>674.44</v>
      </c>
    </row>
    <row r="27" spans="1:8" ht="15">
      <c r="A27" s="192"/>
      <c r="B27" s="8" t="s">
        <v>553</v>
      </c>
      <c r="C27" s="139">
        <v>1</v>
      </c>
      <c r="D27" s="10">
        <v>891.02</v>
      </c>
      <c r="E27" s="96">
        <v>0</v>
      </c>
      <c r="F27" s="10">
        <v>0</v>
      </c>
      <c r="G27" s="97">
        <f t="shared" si="0"/>
        <v>1</v>
      </c>
      <c r="H27" s="10">
        <f t="shared" si="1"/>
        <v>891.02</v>
      </c>
    </row>
    <row r="28" spans="1:8" ht="15">
      <c r="A28" s="189" t="s">
        <v>685</v>
      </c>
      <c r="B28" s="190"/>
      <c r="C28" s="140">
        <v>53</v>
      </c>
      <c r="D28" s="98">
        <v>47757.090000000004</v>
      </c>
      <c r="E28" s="99">
        <f>SUM(E24:E27)</f>
        <v>44</v>
      </c>
      <c r="F28" s="100">
        <f>SUM(F24:F27)</f>
        <v>43516.869999999995</v>
      </c>
      <c r="G28" s="101">
        <f t="shared" si="0"/>
        <v>9</v>
      </c>
      <c r="H28" s="100">
        <f t="shared" si="1"/>
        <v>4240.220000000008</v>
      </c>
    </row>
    <row r="29" spans="1:8" ht="15">
      <c r="A29" s="115" t="s">
        <v>622</v>
      </c>
      <c r="B29" s="8" t="s">
        <v>622</v>
      </c>
      <c r="C29" s="139">
        <v>1</v>
      </c>
      <c r="D29" s="10">
        <v>98.44</v>
      </c>
      <c r="E29" s="96">
        <v>0</v>
      </c>
      <c r="F29" s="10">
        <v>0</v>
      </c>
      <c r="G29" s="97">
        <f t="shared" si="0"/>
        <v>1</v>
      </c>
      <c r="H29" s="10">
        <f t="shared" si="1"/>
        <v>98.44</v>
      </c>
    </row>
    <row r="30" spans="1:8" ht="15">
      <c r="A30" s="189" t="s">
        <v>715</v>
      </c>
      <c r="B30" s="190"/>
      <c r="C30" s="140">
        <v>1</v>
      </c>
      <c r="D30" s="98">
        <v>98.44</v>
      </c>
      <c r="E30" s="99">
        <v>0</v>
      </c>
      <c r="F30" s="100">
        <v>0</v>
      </c>
      <c r="G30" s="101">
        <f t="shared" si="0"/>
        <v>1</v>
      </c>
      <c r="H30" s="100">
        <f t="shared" si="1"/>
        <v>98.44</v>
      </c>
    </row>
    <row r="31" spans="1:8" ht="15">
      <c r="A31" s="115" t="s">
        <v>27</v>
      </c>
      <c r="B31" s="8" t="s">
        <v>27</v>
      </c>
      <c r="C31" s="139">
        <v>184</v>
      </c>
      <c r="D31" s="10">
        <v>143510.57</v>
      </c>
      <c r="E31" s="96">
        <v>172</v>
      </c>
      <c r="F31" s="10">
        <v>143475.51000000007</v>
      </c>
      <c r="G31" s="97">
        <f t="shared" si="0"/>
        <v>12</v>
      </c>
      <c r="H31" s="10">
        <f t="shared" si="1"/>
        <v>35.059999999939464</v>
      </c>
    </row>
    <row r="32" spans="1:8" ht="15">
      <c r="A32" s="189" t="s">
        <v>686</v>
      </c>
      <c r="B32" s="190"/>
      <c r="C32" s="140">
        <v>184</v>
      </c>
      <c r="D32" s="98">
        <v>143510.57</v>
      </c>
      <c r="E32" s="99">
        <f>SUM(E31)</f>
        <v>172</v>
      </c>
      <c r="F32" s="100">
        <f>SUM(F31)</f>
        <v>143475.51000000007</v>
      </c>
      <c r="G32" s="101">
        <f t="shared" si="0"/>
        <v>12</v>
      </c>
      <c r="H32" s="100">
        <f t="shared" si="1"/>
        <v>35.059999999939464</v>
      </c>
    </row>
    <row r="33" spans="1:8" ht="15">
      <c r="A33" s="115" t="s">
        <v>453</v>
      </c>
      <c r="B33" s="8" t="s">
        <v>453</v>
      </c>
      <c r="C33" s="139">
        <v>93</v>
      </c>
      <c r="D33" s="10">
        <v>72265.24</v>
      </c>
      <c r="E33" s="96">
        <v>0</v>
      </c>
      <c r="F33" s="10">
        <v>0</v>
      </c>
      <c r="G33" s="97">
        <f t="shared" si="0"/>
        <v>93</v>
      </c>
      <c r="H33" s="10">
        <f t="shared" si="1"/>
        <v>72265.24</v>
      </c>
    </row>
    <row r="34" spans="1:8" ht="15">
      <c r="A34" s="189" t="s">
        <v>716</v>
      </c>
      <c r="B34" s="190"/>
      <c r="C34" s="140">
        <v>93</v>
      </c>
      <c r="D34" s="98">
        <v>72265.24</v>
      </c>
      <c r="E34" s="99">
        <v>0</v>
      </c>
      <c r="F34" s="100">
        <v>0</v>
      </c>
      <c r="G34" s="101">
        <f t="shared" si="0"/>
        <v>93</v>
      </c>
      <c r="H34" s="100">
        <f t="shared" si="1"/>
        <v>72265.24</v>
      </c>
    </row>
    <row r="35" spans="1:8" ht="15">
      <c r="A35" s="115" t="s">
        <v>472</v>
      </c>
      <c r="B35" s="8" t="s">
        <v>472</v>
      </c>
      <c r="C35" s="139">
        <v>114</v>
      </c>
      <c r="D35" s="10">
        <v>104352.72</v>
      </c>
      <c r="E35" s="96">
        <v>0</v>
      </c>
      <c r="F35" s="10">
        <v>0</v>
      </c>
      <c r="G35" s="97">
        <f t="shared" si="0"/>
        <v>114</v>
      </c>
      <c r="H35" s="10">
        <f t="shared" si="1"/>
        <v>104352.72</v>
      </c>
    </row>
    <row r="36" spans="1:8" ht="15">
      <c r="A36" s="189" t="s">
        <v>717</v>
      </c>
      <c r="B36" s="190"/>
      <c r="C36" s="140">
        <v>114</v>
      </c>
      <c r="D36" s="98">
        <v>104352.72</v>
      </c>
      <c r="E36" s="99">
        <v>0</v>
      </c>
      <c r="F36" s="100">
        <v>0</v>
      </c>
      <c r="G36" s="101">
        <f t="shared" si="0"/>
        <v>114</v>
      </c>
      <c r="H36" s="100">
        <f t="shared" si="1"/>
        <v>104352.72</v>
      </c>
    </row>
    <row r="37" spans="1:8" ht="15">
      <c r="A37" s="115" t="s">
        <v>623</v>
      </c>
      <c r="B37" s="8" t="s">
        <v>623</v>
      </c>
      <c r="C37" s="139">
        <v>72</v>
      </c>
      <c r="D37" s="10">
        <v>74027.39</v>
      </c>
      <c r="E37" s="96">
        <v>0</v>
      </c>
      <c r="F37" s="10">
        <v>0</v>
      </c>
      <c r="G37" s="97">
        <f t="shared" si="0"/>
        <v>72</v>
      </c>
      <c r="H37" s="10">
        <f t="shared" si="1"/>
        <v>74027.39</v>
      </c>
    </row>
    <row r="38" spans="1:8" ht="15">
      <c r="A38" s="189" t="s">
        <v>718</v>
      </c>
      <c r="B38" s="190"/>
      <c r="C38" s="140">
        <v>72</v>
      </c>
      <c r="D38" s="98">
        <v>74027.39</v>
      </c>
      <c r="E38" s="99">
        <v>0</v>
      </c>
      <c r="F38" s="100">
        <v>0</v>
      </c>
      <c r="G38" s="101">
        <f t="shared" si="0"/>
        <v>72</v>
      </c>
      <c r="H38" s="100">
        <f t="shared" si="1"/>
        <v>74027.39</v>
      </c>
    </row>
    <row r="39" spans="1:8" ht="15">
      <c r="A39" s="115" t="s">
        <v>470</v>
      </c>
      <c r="B39" s="8" t="s">
        <v>470</v>
      </c>
      <c r="C39" s="139">
        <v>8</v>
      </c>
      <c r="D39" s="10">
        <v>4087.35</v>
      </c>
      <c r="E39" s="96">
        <v>0</v>
      </c>
      <c r="F39" s="10">
        <v>0</v>
      </c>
      <c r="G39" s="97">
        <f t="shared" si="0"/>
        <v>8</v>
      </c>
      <c r="H39" s="10">
        <f t="shared" si="1"/>
        <v>4087.35</v>
      </c>
    </row>
    <row r="40" spans="1:8" ht="15">
      <c r="A40" s="189" t="s">
        <v>719</v>
      </c>
      <c r="B40" s="190"/>
      <c r="C40" s="140">
        <v>8</v>
      </c>
      <c r="D40" s="98">
        <v>4087.35</v>
      </c>
      <c r="E40" s="99">
        <v>0</v>
      </c>
      <c r="F40" s="100">
        <v>0</v>
      </c>
      <c r="G40" s="101">
        <f t="shared" si="0"/>
        <v>8</v>
      </c>
      <c r="H40" s="100">
        <f t="shared" si="1"/>
        <v>4087.35</v>
      </c>
    </row>
    <row r="41" spans="1:8" ht="15">
      <c r="A41" s="115" t="s">
        <v>624</v>
      </c>
      <c r="B41" s="8" t="s">
        <v>624</v>
      </c>
      <c r="C41" s="139">
        <v>19</v>
      </c>
      <c r="D41" s="10">
        <v>14126.31</v>
      </c>
      <c r="E41" s="96">
        <v>0</v>
      </c>
      <c r="F41" s="10">
        <v>0</v>
      </c>
      <c r="G41" s="97">
        <f t="shared" si="0"/>
        <v>19</v>
      </c>
      <c r="H41" s="10">
        <f t="shared" si="1"/>
        <v>14126.31</v>
      </c>
    </row>
    <row r="42" spans="1:8" ht="15">
      <c r="A42" s="189" t="s">
        <v>720</v>
      </c>
      <c r="B42" s="190"/>
      <c r="C42" s="140">
        <v>19</v>
      </c>
      <c r="D42" s="98">
        <v>14126.31</v>
      </c>
      <c r="E42" s="99">
        <v>0</v>
      </c>
      <c r="F42" s="100">
        <v>0</v>
      </c>
      <c r="G42" s="101">
        <f t="shared" si="0"/>
        <v>19</v>
      </c>
      <c r="H42" s="100">
        <f t="shared" si="1"/>
        <v>14126.31</v>
      </c>
    </row>
    <row r="43" spans="1:8" ht="15">
      <c r="A43" s="115" t="s">
        <v>301</v>
      </c>
      <c r="B43" s="8" t="s">
        <v>301</v>
      </c>
      <c r="C43" s="139">
        <v>8</v>
      </c>
      <c r="D43" s="10">
        <v>2224.79</v>
      </c>
      <c r="E43" s="96">
        <v>0</v>
      </c>
      <c r="F43" s="10">
        <v>0</v>
      </c>
      <c r="G43" s="97">
        <f t="shared" si="0"/>
        <v>8</v>
      </c>
      <c r="H43" s="10">
        <f t="shared" si="1"/>
        <v>2224.79</v>
      </c>
    </row>
    <row r="44" spans="1:8" ht="15">
      <c r="A44" s="189" t="s">
        <v>721</v>
      </c>
      <c r="B44" s="190"/>
      <c r="C44" s="140">
        <v>8</v>
      </c>
      <c r="D44" s="98">
        <v>2224.79</v>
      </c>
      <c r="E44" s="99">
        <v>0</v>
      </c>
      <c r="F44" s="100">
        <v>0</v>
      </c>
      <c r="G44" s="101">
        <f t="shared" si="0"/>
        <v>8</v>
      </c>
      <c r="H44" s="100">
        <f t="shared" si="1"/>
        <v>2224.79</v>
      </c>
    </row>
    <row r="45" spans="1:8" ht="15">
      <c r="A45" s="115" t="s">
        <v>455</v>
      </c>
      <c r="B45" s="8" t="s">
        <v>455</v>
      </c>
      <c r="C45" s="139">
        <v>4</v>
      </c>
      <c r="D45" s="10">
        <v>2154.53</v>
      </c>
      <c r="E45" s="96">
        <v>0</v>
      </c>
      <c r="F45" s="10">
        <v>0</v>
      </c>
      <c r="G45" s="97">
        <f t="shared" si="0"/>
        <v>4</v>
      </c>
      <c r="H45" s="10">
        <f t="shared" si="1"/>
        <v>2154.53</v>
      </c>
    </row>
    <row r="46" spans="1:8" ht="15">
      <c r="A46" s="189" t="s">
        <v>722</v>
      </c>
      <c r="B46" s="190"/>
      <c r="C46" s="140">
        <v>4</v>
      </c>
      <c r="D46" s="98">
        <v>2154.53</v>
      </c>
      <c r="E46" s="99">
        <v>0</v>
      </c>
      <c r="F46" s="100">
        <v>0</v>
      </c>
      <c r="G46" s="101">
        <f t="shared" si="0"/>
        <v>4</v>
      </c>
      <c r="H46" s="100">
        <f t="shared" si="1"/>
        <v>2154.53</v>
      </c>
    </row>
    <row r="47" spans="1:8" ht="15">
      <c r="A47" s="115" t="s">
        <v>28</v>
      </c>
      <c r="B47" s="8" t="s">
        <v>28</v>
      </c>
      <c r="C47" s="139">
        <v>46</v>
      </c>
      <c r="D47" s="10">
        <v>50777.09</v>
      </c>
      <c r="E47" s="96">
        <v>3</v>
      </c>
      <c r="F47" s="10">
        <v>2335.96</v>
      </c>
      <c r="G47" s="97">
        <f t="shared" si="0"/>
        <v>43</v>
      </c>
      <c r="H47" s="10">
        <f t="shared" si="1"/>
        <v>48441.13</v>
      </c>
    </row>
    <row r="48" spans="1:8" ht="15">
      <c r="A48" s="189" t="s">
        <v>687</v>
      </c>
      <c r="B48" s="190"/>
      <c r="C48" s="140">
        <v>46</v>
      </c>
      <c r="D48" s="98">
        <v>50777.09</v>
      </c>
      <c r="E48" s="99">
        <f>E47</f>
        <v>3</v>
      </c>
      <c r="F48" s="100">
        <f>F47</f>
        <v>2335.96</v>
      </c>
      <c r="G48" s="101">
        <f t="shared" si="0"/>
        <v>43</v>
      </c>
      <c r="H48" s="100">
        <f t="shared" si="1"/>
        <v>48441.13</v>
      </c>
    </row>
    <row r="49" spans="1:8" ht="15">
      <c r="A49" s="115" t="s">
        <v>304</v>
      </c>
      <c r="B49" s="8" t="s">
        <v>304</v>
      </c>
      <c r="C49" s="139">
        <v>11</v>
      </c>
      <c r="D49" s="10">
        <v>4434.65</v>
      </c>
      <c r="E49" s="96">
        <v>0</v>
      </c>
      <c r="F49" s="10">
        <v>0</v>
      </c>
      <c r="G49" s="97">
        <f t="shared" si="0"/>
        <v>11</v>
      </c>
      <c r="H49" s="10">
        <f t="shared" si="1"/>
        <v>4434.65</v>
      </c>
    </row>
    <row r="50" spans="1:8" ht="15">
      <c r="A50" s="189" t="s">
        <v>723</v>
      </c>
      <c r="B50" s="190"/>
      <c r="C50" s="140">
        <v>11</v>
      </c>
      <c r="D50" s="98">
        <v>4434.65</v>
      </c>
      <c r="E50" s="99">
        <v>0</v>
      </c>
      <c r="F50" s="100">
        <v>0</v>
      </c>
      <c r="G50" s="101">
        <f t="shared" si="0"/>
        <v>11</v>
      </c>
      <c r="H50" s="100">
        <f t="shared" si="1"/>
        <v>4434.65</v>
      </c>
    </row>
    <row r="51" spans="1:8" ht="15">
      <c r="A51" s="115" t="s">
        <v>29</v>
      </c>
      <c r="B51" s="8" t="s">
        <v>29</v>
      </c>
      <c r="C51" s="139">
        <v>76</v>
      </c>
      <c r="D51" s="10">
        <v>52310.61</v>
      </c>
      <c r="E51" s="96">
        <v>51</v>
      </c>
      <c r="F51" s="10">
        <v>44227.69000000001</v>
      </c>
      <c r="G51" s="97">
        <f t="shared" si="0"/>
        <v>25</v>
      </c>
      <c r="H51" s="10">
        <f t="shared" si="1"/>
        <v>8082.919999999991</v>
      </c>
    </row>
    <row r="52" spans="1:8" ht="15">
      <c r="A52" s="189" t="s">
        <v>688</v>
      </c>
      <c r="B52" s="190"/>
      <c r="C52" s="140">
        <v>76</v>
      </c>
      <c r="D52" s="98">
        <v>52310.61</v>
      </c>
      <c r="E52" s="99">
        <f>E51</f>
        <v>51</v>
      </c>
      <c r="F52" s="100">
        <f>F51</f>
        <v>44227.69000000001</v>
      </c>
      <c r="G52" s="101">
        <f t="shared" si="0"/>
        <v>25</v>
      </c>
      <c r="H52" s="100">
        <f t="shared" si="1"/>
        <v>8082.919999999991</v>
      </c>
    </row>
    <row r="53" spans="1:8" ht="15">
      <c r="A53" s="115" t="s">
        <v>306</v>
      </c>
      <c r="B53" s="8" t="s">
        <v>306</v>
      </c>
      <c r="C53" s="139">
        <v>1</v>
      </c>
      <c r="D53" s="10">
        <v>476.83</v>
      </c>
      <c r="E53" s="96">
        <v>0</v>
      </c>
      <c r="F53" s="10">
        <v>0</v>
      </c>
      <c r="G53" s="97">
        <f t="shared" si="0"/>
        <v>1</v>
      </c>
      <c r="H53" s="10">
        <f t="shared" si="1"/>
        <v>476.83</v>
      </c>
    </row>
    <row r="54" spans="1:8" ht="15">
      <c r="A54" s="189" t="s">
        <v>724</v>
      </c>
      <c r="B54" s="190"/>
      <c r="C54" s="140">
        <v>1</v>
      </c>
      <c r="D54" s="98">
        <v>476.83</v>
      </c>
      <c r="E54" s="99">
        <v>0</v>
      </c>
      <c r="F54" s="100">
        <v>0</v>
      </c>
      <c r="G54" s="101">
        <f t="shared" si="0"/>
        <v>1</v>
      </c>
      <c r="H54" s="100">
        <f t="shared" si="1"/>
        <v>476.83</v>
      </c>
    </row>
    <row r="55" spans="1:8" ht="15">
      <c r="A55" s="191" t="s">
        <v>30</v>
      </c>
      <c r="B55" s="8" t="s">
        <v>30</v>
      </c>
      <c r="C55" s="139">
        <v>627</v>
      </c>
      <c r="D55" s="10">
        <v>695438.13</v>
      </c>
      <c r="E55" s="96">
        <v>67</v>
      </c>
      <c r="F55" s="10">
        <v>68086.8</v>
      </c>
      <c r="G55" s="97">
        <f t="shared" si="0"/>
        <v>560</v>
      </c>
      <c r="H55" s="10">
        <f t="shared" si="1"/>
        <v>627351.33</v>
      </c>
    </row>
    <row r="56" spans="1:8" ht="15">
      <c r="A56" s="193"/>
      <c r="B56" s="8" t="s">
        <v>646</v>
      </c>
      <c r="C56" s="139">
        <v>10</v>
      </c>
      <c r="D56" s="10">
        <v>14282.27</v>
      </c>
      <c r="E56" s="96">
        <v>1</v>
      </c>
      <c r="F56" s="10">
        <v>2003.42</v>
      </c>
      <c r="G56" s="97">
        <f t="shared" si="0"/>
        <v>9</v>
      </c>
      <c r="H56" s="10">
        <f t="shared" si="1"/>
        <v>12278.85</v>
      </c>
    </row>
    <row r="57" spans="1:8" ht="15">
      <c r="A57" s="193"/>
      <c r="B57" s="8" t="s">
        <v>647</v>
      </c>
      <c r="C57" s="139">
        <v>105</v>
      </c>
      <c r="D57" s="10">
        <v>61078.96</v>
      </c>
      <c r="E57" s="96">
        <v>0</v>
      </c>
      <c r="F57" s="10">
        <v>0</v>
      </c>
      <c r="G57" s="97">
        <f t="shared" si="0"/>
        <v>105</v>
      </c>
      <c r="H57" s="10">
        <f t="shared" si="1"/>
        <v>61078.96</v>
      </c>
    </row>
    <row r="58" spans="1:8" ht="15">
      <c r="A58" s="193"/>
      <c r="B58" s="8" t="s">
        <v>645</v>
      </c>
      <c r="C58" s="139">
        <v>2</v>
      </c>
      <c r="D58" s="10">
        <v>2772.2</v>
      </c>
      <c r="E58" s="96">
        <v>0</v>
      </c>
      <c r="F58" s="10">
        <v>0</v>
      </c>
      <c r="G58" s="97">
        <f t="shared" si="0"/>
        <v>2</v>
      </c>
      <c r="H58" s="10">
        <f t="shared" si="1"/>
        <v>2772.2</v>
      </c>
    </row>
    <row r="59" spans="1:8" ht="15">
      <c r="A59" s="193"/>
      <c r="B59" s="8" t="s">
        <v>312</v>
      </c>
      <c r="C59" s="139">
        <v>1</v>
      </c>
      <c r="D59" s="10">
        <v>643</v>
      </c>
      <c r="E59" s="96">
        <v>0</v>
      </c>
      <c r="F59" s="10">
        <v>0</v>
      </c>
      <c r="G59" s="97">
        <f t="shared" si="0"/>
        <v>1</v>
      </c>
      <c r="H59" s="10">
        <f t="shared" si="1"/>
        <v>643</v>
      </c>
    </row>
    <row r="60" spans="1:8" ht="15">
      <c r="A60" s="192"/>
      <c r="B60" s="8" t="s">
        <v>633</v>
      </c>
      <c r="C60" s="139">
        <v>22</v>
      </c>
      <c r="D60" s="10">
        <v>13863</v>
      </c>
      <c r="E60" s="96">
        <v>0</v>
      </c>
      <c r="F60" s="10">
        <v>0</v>
      </c>
      <c r="G60" s="97">
        <f t="shared" si="0"/>
        <v>22</v>
      </c>
      <c r="H60" s="10">
        <f t="shared" si="1"/>
        <v>13863</v>
      </c>
    </row>
    <row r="61" spans="1:8" ht="15">
      <c r="A61" s="189" t="s">
        <v>689</v>
      </c>
      <c r="B61" s="190"/>
      <c r="C61" s="140">
        <v>767</v>
      </c>
      <c r="D61" s="98">
        <v>788077.5599999999</v>
      </c>
      <c r="E61" s="102">
        <f>SUM(E55:E60)</f>
        <v>68</v>
      </c>
      <c r="F61" s="98">
        <f>SUM(F55:F60)</f>
        <v>70090.22</v>
      </c>
      <c r="G61" s="103">
        <f t="shared" si="0"/>
        <v>699</v>
      </c>
      <c r="H61" s="98">
        <f t="shared" si="1"/>
        <v>717987.34</v>
      </c>
    </row>
    <row r="62" spans="1:8" ht="15">
      <c r="A62" s="191" t="s">
        <v>446</v>
      </c>
      <c r="B62" s="8" t="s">
        <v>443</v>
      </c>
      <c r="C62" s="139">
        <v>13</v>
      </c>
      <c r="D62" s="10">
        <v>14942</v>
      </c>
      <c r="E62" s="96">
        <v>0</v>
      </c>
      <c r="F62" s="10">
        <v>0</v>
      </c>
      <c r="G62" s="97">
        <f t="shared" si="0"/>
        <v>13</v>
      </c>
      <c r="H62" s="10">
        <f t="shared" si="1"/>
        <v>14942</v>
      </c>
    </row>
    <row r="63" spans="1:8" ht="15">
      <c r="A63" s="193"/>
      <c r="B63" s="8" t="s">
        <v>444</v>
      </c>
      <c r="C63" s="139">
        <v>45</v>
      </c>
      <c r="D63" s="10">
        <v>40404.51</v>
      </c>
      <c r="E63" s="96">
        <v>0</v>
      </c>
      <c r="F63" s="10">
        <v>0</v>
      </c>
      <c r="G63" s="97">
        <f t="shared" si="0"/>
        <v>45</v>
      </c>
      <c r="H63" s="10">
        <f t="shared" si="1"/>
        <v>40404.51</v>
      </c>
    </row>
    <row r="64" spans="1:8" ht="15">
      <c r="A64" s="193"/>
      <c r="B64" s="8" t="s">
        <v>431</v>
      </c>
      <c r="C64" s="139">
        <v>19</v>
      </c>
      <c r="D64" s="10">
        <v>21140.9</v>
      </c>
      <c r="E64" s="96">
        <v>0</v>
      </c>
      <c r="F64" s="10">
        <v>0</v>
      </c>
      <c r="G64" s="97">
        <f t="shared" si="0"/>
        <v>19</v>
      </c>
      <c r="H64" s="10">
        <f t="shared" si="1"/>
        <v>21140.9</v>
      </c>
    </row>
    <row r="65" spans="1:8" ht="15">
      <c r="A65" s="193"/>
      <c r="B65" s="8" t="s">
        <v>570</v>
      </c>
      <c r="C65" s="139">
        <v>19</v>
      </c>
      <c r="D65" s="10">
        <v>14477.53</v>
      </c>
      <c r="E65" s="96">
        <v>0</v>
      </c>
      <c r="F65" s="10">
        <v>0</v>
      </c>
      <c r="G65" s="97">
        <f t="shared" si="0"/>
        <v>19</v>
      </c>
      <c r="H65" s="10">
        <f t="shared" si="1"/>
        <v>14477.53</v>
      </c>
    </row>
    <row r="66" spans="1:8" ht="15">
      <c r="A66" s="193"/>
      <c r="B66" s="8" t="s">
        <v>303</v>
      </c>
      <c r="C66" s="139">
        <v>1</v>
      </c>
      <c r="D66" s="10">
        <v>643</v>
      </c>
      <c r="E66" s="96">
        <v>0</v>
      </c>
      <c r="F66" s="10">
        <v>0</v>
      </c>
      <c r="G66" s="97">
        <f t="shared" si="0"/>
        <v>1</v>
      </c>
      <c r="H66" s="10">
        <f t="shared" si="1"/>
        <v>643</v>
      </c>
    </row>
    <row r="67" spans="1:8" ht="15">
      <c r="A67" s="193"/>
      <c r="B67" s="8" t="s">
        <v>446</v>
      </c>
      <c r="C67" s="139">
        <v>431</v>
      </c>
      <c r="D67" s="10">
        <v>268318.64</v>
      </c>
      <c r="E67" s="96">
        <v>0</v>
      </c>
      <c r="F67" s="10">
        <v>0</v>
      </c>
      <c r="G67" s="97">
        <f t="shared" si="0"/>
        <v>431</v>
      </c>
      <c r="H67" s="10">
        <f t="shared" si="1"/>
        <v>268318.64</v>
      </c>
    </row>
    <row r="68" spans="1:8" ht="15">
      <c r="A68" s="193"/>
      <c r="B68" s="8" t="s">
        <v>432</v>
      </c>
      <c r="C68" s="139">
        <v>10</v>
      </c>
      <c r="D68" s="10">
        <v>10536.6</v>
      </c>
      <c r="E68" s="96">
        <v>0</v>
      </c>
      <c r="F68" s="10">
        <v>0</v>
      </c>
      <c r="G68" s="97">
        <f t="shared" si="0"/>
        <v>10</v>
      </c>
      <c r="H68" s="10">
        <f t="shared" si="1"/>
        <v>10536.6</v>
      </c>
    </row>
    <row r="69" spans="1:8" ht="15">
      <c r="A69" s="193"/>
      <c r="B69" s="8" t="s">
        <v>649</v>
      </c>
      <c r="C69" s="139">
        <v>2</v>
      </c>
      <c r="D69" s="10">
        <v>1829.78</v>
      </c>
      <c r="E69" s="96">
        <v>0</v>
      </c>
      <c r="F69" s="10">
        <v>0</v>
      </c>
      <c r="G69" s="97">
        <f t="shared" si="0"/>
        <v>2</v>
      </c>
      <c r="H69" s="10">
        <f t="shared" si="1"/>
        <v>1829.78</v>
      </c>
    </row>
    <row r="70" spans="1:8" ht="15">
      <c r="A70" s="193"/>
      <c r="B70" s="8" t="s">
        <v>447</v>
      </c>
      <c r="C70" s="139">
        <v>1</v>
      </c>
      <c r="D70" s="10">
        <v>438.24</v>
      </c>
      <c r="E70" s="96">
        <v>0</v>
      </c>
      <c r="F70" s="10">
        <v>0</v>
      </c>
      <c r="G70" s="97">
        <f t="shared" si="0"/>
        <v>1</v>
      </c>
      <c r="H70" s="10">
        <f t="shared" si="1"/>
        <v>438.24</v>
      </c>
    </row>
    <row r="71" spans="1:8" ht="15">
      <c r="A71" s="193"/>
      <c r="B71" s="8" t="s">
        <v>571</v>
      </c>
      <c r="C71" s="139">
        <v>1</v>
      </c>
      <c r="D71" s="10">
        <v>402.85</v>
      </c>
      <c r="E71" s="96">
        <v>0</v>
      </c>
      <c r="F71" s="10">
        <v>0</v>
      </c>
      <c r="G71" s="97">
        <f t="shared" si="0"/>
        <v>1</v>
      </c>
      <c r="H71" s="10">
        <f t="shared" si="1"/>
        <v>402.85</v>
      </c>
    </row>
    <row r="72" spans="1:8" ht="15">
      <c r="A72" s="193"/>
      <c r="B72" s="8" t="s">
        <v>448</v>
      </c>
      <c r="C72" s="139">
        <v>4</v>
      </c>
      <c r="D72" s="10">
        <v>3207.04</v>
      </c>
      <c r="E72" s="96">
        <v>0</v>
      </c>
      <c r="F72" s="10">
        <v>0</v>
      </c>
      <c r="G72" s="97">
        <f t="shared" si="0"/>
        <v>4</v>
      </c>
      <c r="H72" s="10">
        <f t="shared" si="1"/>
        <v>3207.04</v>
      </c>
    </row>
    <row r="73" spans="1:8" ht="15">
      <c r="A73" s="193"/>
      <c r="B73" s="8" t="s">
        <v>650</v>
      </c>
      <c r="C73" s="139">
        <v>1</v>
      </c>
      <c r="D73" s="10">
        <v>643</v>
      </c>
      <c r="E73" s="96">
        <v>0</v>
      </c>
      <c r="F73" s="10">
        <v>0</v>
      </c>
      <c r="G73" s="97">
        <f t="shared" si="0"/>
        <v>1</v>
      </c>
      <c r="H73" s="10">
        <f t="shared" si="1"/>
        <v>643</v>
      </c>
    </row>
    <row r="74" spans="1:8" ht="15">
      <c r="A74" s="193"/>
      <c r="B74" s="8" t="s">
        <v>572</v>
      </c>
      <c r="C74" s="139">
        <v>1</v>
      </c>
      <c r="D74" s="10">
        <v>631.88</v>
      </c>
      <c r="E74" s="96">
        <v>0</v>
      </c>
      <c r="F74" s="10">
        <v>0</v>
      </c>
      <c r="G74" s="97">
        <f aca="true" t="shared" si="2" ref="G74:G137">C74-E74</f>
        <v>1</v>
      </c>
      <c r="H74" s="10">
        <f aca="true" t="shared" si="3" ref="H74:H137">D74-F74</f>
        <v>631.88</v>
      </c>
    </row>
    <row r="75" spans="1:8" ht="15">
      <c r="A75" s="193"/>
      <c r="B75" s="8" t="s">
        <v>450</v>
      </c>
      <c r="C75" s="139">
        <v>6</v>
      </c>
      <c r="D75" s="10">
        <v>5993.46</v>
      </c>
      <c r="E75" s="96">
        <v>0</v>
      </c>
      <c r="F75" s="10">
        <v>0</v>
      </c>
      <c r="G75" s="97">
        <f t="shared" si="2"/>
        <v>6</v>
      </c>
      <c r="H75" s="10">
        <f t="shared" si="3"/>
        <v>5993.46</v>
      </c>
    </row>
    <row r="76" spans="1:8" ht="15">
      <c r="A76" s="193"/>
      <c r="B76" s="8" t="s">
        <v>451</v>
      </c>
      <c r="C76" s="139">
        <v>37</v>
      </c>
      <c r="D76" s="10">
        <v>34821.24</v>
      </c>
      <c r="E76" s="96">
        <v>0</v>
      </c>
      <c r="F76" s="10">
        <v>0</v>
      </c>
      <c r="G76" s="97">
        <f t="shared" si="2"/>
        <v>37</v>
      </c>
      <c r="H76" s="10">
        <f t="shared" si="3"/>
        <v>34821.24</v>
      </c>
    </row>
    <row r="77" spans="1:8" ht="15">
      <c r="A77" s="193"/>
      <c r="B77" s="8" t="s">
        <v>438</v>
      </c>
      <c r="C77" s="139">
        <v>6</v>
      </c>
      <c r="D77" s="10">
        <v>4891.75</v>
      </c>
      <c r="E77" s="96">
        <v>0</v>
      </c>
      <c r="F77" s="10">
        <v>0</v>
      </c>
      <c r="G77" s="97">
        <f t="shared" si="2"/>
        <v>6</v>
      </c>
      <c r="H77" s="10">
        <f t="shared" si="3"/>
        <v>4891.75</v>
      </c>
    </row>
    <row r="78" spans="1:8" ht="15">
      <c r="A78" s="193"/>
      <c r="B78" s="8" t="s">
        <v>635</v>
      </c>
      <c r="C78" s="139">
        <v>3</v>
      </c>
      <c r="D78" s="10">
        <v>1281.29</v>
      </c>
      <c r="E78" s="96">
        <v>0</v>
      </c>
      <c r="F78" s="10">
        <v>0</v>
      </c>
      <c r="G78" s="97">
        <f t="shared" si="2"/>
        <v>3</v>
      </c>
      <c r="H78" s="10">
        <f t="shared" si="3"/>
        <v>1281.29</v>
      </c>
    </row>
    <row r="79" spans="1:8" ht="15">
      <c r="A79" s="193"/>
      <c r="B79" s="8" t="s">
        <v>452</v>
      </c>
      <c r="C79" s="139">
        <v>33</v>
      </c>
      <c r="D79" s="10">
        <v>25763.17</v>
      </c>
      <c r="E79" s="96">
        <v>0</v>
      </c>
      <c r="F79" s="10">
        <v>0</v>
      </c>
      <c r="G79" s="97">
        <f t="shared" si="2"/>
        <v>33</v>
      </c>
      <c r="H79" s="10">
        <f t="shared" si="3"/>
        <v>25763.17</v>
      </c>
    </row>
    <row r="80" spans="1:8" ht="15">
      <c r="A80" s="193"/>
      <c r="B80" s="8" t="s">
        <v>651</v>
      </c>
      <c r="C80" s="139">
        <v>11</v>
      </c>
      <c r="D80" s="10">
        <v>14871.48</v>
      </c>
      <c r="E80" s="96">
        <v>0</v>
      </c>
      <c r="F80" s="10">
        <v>0</v>
      </c>
      <c r="G80" s="97">
        <f t="shared" si="2"/>
        <v>11</v>
      </c>
      <c r="H80" s="10">
        <f t="shared" si="3"/>
        <v>14871.48</v>
      </c>
    </row>
    <row r="81" spans="1:8" ht="15">
      <c r="A81" s="193"/>
      <c r="B81" s="8" t="s">
        <v>648</v>
      </c>
      <c r="C81" s="139">
        <v>14</v>
      </c>
      <c r="D81" s="10">
        <v>7008.31</v>
      </c>
      <c r="E81" s="96">
        <v>0</v>
      </c>
      <c r="F81" s="10">
        <v>0</v>
      </c>
      <c r="G81" s="97">
        <f t="shared" si="2"/>
        <v>14</v>
      </c>
      <c r="H81" s="10">
        <f t="shared" si="3"/>
        <v>7008.31</v>
      </c>
    </row>
    <row r="82" spans="1:8" ht="15">
      <c r="A82" s="193"/>
      <c r="B82" s="8" t="s">
        <v>652</v>
      </c>
      <c r="C82" s="139">
        <v>47</v>
      </c>
      <c r="D82" s="10">
        <v>24423.37</v>
      </c>
      <c r="E82" s="96">
        <v>0</v>
      </c>
      <c r="F82" s="10">
        <v>0</v>
      </c>
      <c r="G82" s="97">
        <f t="shared" si="2"/>
        <v>47</v>
      </c>
      <c r="H82" s="10">
        <f t="shared" si="3"/>
        <v>24423.37</v>
      </c>
    </row>
    <row r="83" spans="1:8" ht="15">
      <c r="A83" s="192"/>
      <c r="B83" s="8" t="s">
        <v>653</v>
      </c>
      <c r="C83" s="139">
        <v>22</v>
      </c>
      <c r="D83" s="10">
        <v>16307.76</v>
      </c>
      <c r="E83" s="96">
        <v>0</v>
      </c>
      <c r="F83" s="10">
        <v>0</v>
      </c>
      <c r="G83" s="97">
        <f t="shared" si="2"/>
        <v>22</v>
      </c>
      <c r="H83" s="10">
        <f t="shared" si="3"/>
        <v>16307.76</v>
      </c>
    </row>
    <row r="84" spans="1:8" ht="15">
      <c r="A84" s="189" t="s">
        <v>725</v>
      </c>
      <c r="B84" s="190"/>
      <c r="C84" s="140">
        <v>727</v>
      </c>
      <c r="D84" s="98">
        <v>512977.79999999993</v>
      </c>
      <c r="E84" s="99">
        <v>0</v>
      </c>
      <c r="F84" s="100">
        <v>0</v>
      </c>
      <c r="G84" s="101">
        <f t="shared" si="2"/>
        <v>727</v>
      </c>
      <c r="H84" s="100">
        <f t="shared" si="3"/>
        <v>512977.79999999993</v>
      </c>
    </row>
    <row r="85" spans="1:8" ht="15">
      <c r="A85" s="115" t="s">
        <v>31</v>
      </c>
      <c r="B85" s="8" t="s">
        <v>31</v>
      </c>
      <c r="C85" s="139">
        <v>38</v>
      </c>
      <c r="D85" s="10">
        <v>42461.44</v>
      </c>
      <c r="E85" s="96">
        <v>10</v>
      </c>
      <c r="F85" s="10">
        <v>9270.2</v>
      </c>
      <c r="G85" s="97">
        <f t="shared" si="2"/>
        <v>28</v>
      </c>
      <c r="H85" s="10">
        <f t="shared" si="3"/>
        <v>33191.240000000005</v>
      </c>
    </row>
    <row r="86" spans="1:8" ht="15">
      <c r="A86" s="189" t="s">
        <v>690</v>
      </c>
      <c r="B86" s="190"/>
      <c r="C86" s="140">
        <v>38</v>
      </c>
      <c r="D86" s="98">
        <v>42461.44</v>
      </c>
      <c r="E86" s="99">
        <f>SUM(E85)</f>
        <v>10</v>
      </c>
      <c r="F86" s="100">
        <f>SUM(F85)</f>
        <v>9270.2</v>
      </c>
      <c r="G86" s="101">
        <f t="shared" si="2"/>
        <v>28</v>
      </c>
      <c r="H86" s="100">
        <f t="shared" si="3"/>
        <v>33191.240000000005</v>
      </c>
    </row>
    <row r="87" spans="1:8" ht="15">
      <c r="A87" s="115" t="s">
        <v>585</v>
      </c>
      <c r="B87" s="8" t="s">
        <v>585</v>
      </c>
      <c r="C87" s="139">
        <v>13</v>
      </c>
      <c r="D87" s="10">
        <v>5640.42</v>
      </c>
      <c r="E87" s="96">
        <v>0</v>
      </c>
      <c r="F87" s="10">
        <v>0</v>
      </c>
      <c r="G87" s="97">
        <f t="shared" si="2"/>
        <v>13</v>
      </c>
      <c r="H87" s="10">
        <f t="shared" si="3"/>
        <v>5640.42</v>
      </c>
    </row>
    <row r="88" spans="1:8" ht="15">
      <c r="A88" s="189" t="s">
        <v>726</v>
      </c>
      <c r="B88" s="190"/>
      <c r="C88" s="140">
        <v>13</v>
      </c>
      <c r="D88" s="98">
        <v>5640.42</v>
      </c>
      <c r="E88" s="99">
        <v>0</v>
      </c>
      <c r="F88" s="100">
        <v>0</v>
      </c>
      <c r="G88" s="101">
        <f t="shared" si="2"/>
        <v>13</v>
      </c>
      <c r="H88" s="100">
        <f t="shared" si="3"/>
        <v>5640.42</v>
      </c>
    </row>
    <row r="89" spans="1:8" ht="15">
      <c r="A89" s="115" t="s">
        <v>556</v>
      </c>
      <c r="B89" s="8" t="s">
        <v>556</v>
      </c>
      <c r="C89" s="139">
        <v>71</v>
      </c>
      <c r="D89" s="10">
        <v>36982.44</v>
      </c>
      <c r="E89" s="96">
        <v>0</v>
      </c>
      <c r="F89" s="10">
        <v>0</v>
      </c>
      <c r="G89" s="97">
        <f t="shared" si="2"/>
        <v>71</v>
      </c>
      <c r="H89" s="10">
        <f t="shared" si="3"/>
        <v>36982.44</v>
      </c>
    </row>
    <row r="90" spans="1:8" ht="15">
      <c r="A90" s="189" t="s">
        <v>727</v>
      </c>
      <c r="B90" s="190"/>
      <c r="C90" s="140">
        <v>71</v>
      </c>
      <c r="D90" s="98">
        <v>36982.44</v>
      </c>
      <c r="E90" s="99">
        <v>0</v>
      </c>
      <c r="F90" s="100">
        <v>0</v>
      </c>
      <c r="G90" s="101">
        <f t="shared" si="2"/>
        <v>71</v>
      </c>
      <c r="H90" s="100">
        <f t="shared" si="3"/>
        <v>36982.44</v>
      </c>
    </row>
    <row r="91" spans="1:8" ht="15">
      <c r="A91" s="115" t="s">
        <v>32</v>
      </c>
      <c r="B91" s="8" t="s">
        <v>32</v>
      </c>
      <c r="C91" s="139">
        <v>54</v>
      </c>
      <c r="D91" s="10">
        <v>66670.44</v>
      </c>
      <c r="E91" s="96">
        <v>21</v>
      </c>
      <c r="F91" s="10">
        <v>20164.94</v>
      </c>
      <c r="G91" s="97">
        <f t="shared" si="2"/>
        <v>33</v>
      </c>
      <c r="H91" s="10">
        <f t="shared" si="3"/>
        <v>46505.5</v>
      </c>
    </row>
    <row r="92" spans="1:8" ht="15">
      <c r="A92" s="189" t="s">
        <v>691</v>
      </c>
      <c r="B92" s="190"/>
      <c r="C92" s="140">
        <v>54</v>
      </c>
      <c r="D92" s="98">
        <v>66670.44</v>
      </c>
      <c r="E92" s="99">
        <f>E91</f>
        <v>21</v>
      </c>
      <c r="F92" s="100">
        <f>F91</f>
        <v>20164.94</v>
      </c>
      <c r="G92" s="101">
        <f t="shared" si="2"/>
        <v>33</v>
      </c>
      <c r="H92" s="100">
        <f t="shared" si="3"/>
        <v>46505.5</v>
      </c>
    </row>
    <row r="93" spans="1:8" ht="15">
      <c r="A93" s="115" t="s">
        <v>625</v>
      </c>
      <c r="B93" s="8" t="s">
        <v>625</v>
      </c>
      <c r="C93" s="139">
        <v>58</v>
      </c>
      <c r="D93" s="10">
        <v>48881.71</v>
      </c>
      <c r="E93" s="96">
        <v>0</v>
      </c>
      <c r="F93" s="10">
        <v>0</v>
      </c>
      <c r="G93" s="97">
        <f t="shared" si="2"/>
        <v>58</v>
      </c>
      <c r="H93" s="10">
        <f t="shared" si="3"/>
        <v>48881.71</v>
      </c>
    </row>
    <row r="94" spans="1:8" ht="15">
      <c r="A94" s="189" t="s">
        <v>728</v>
      </c>
      <c r="B94" s="190"/>
      <c r="C94" s="140">
        <v>58</v>
      </c>
      <c r="D94" s="98">
        <v>48881.71</v>
      </c>
      <c r="E94" s="99">
        <v>0</v>
      </c>
      <c r="F94" s="100">
        <v>0</v>
      </c>
      <c r="G94" s="101">
        <f t="shared" si="2"/>
        <v>58</v>
      </c>
      <c r="H94" s="100">
        <f t="shared" si="3"/>
        <v>48881.71</v>
      </c>
    </row>
    <row r="95" spans="1:8" ht="15">
      <c r="A95" s="199" t="s">
        <v>626</v>
      </c>
      <c r="B95" s="8" t="s">
        <v>654</v>
      </c>
      <c r="C95" s="139">
        <v>2</v>
      </c>
      <c r="D95" s="10">
        <v>1563.16</v>
      </c>
      <c r="E95" s="96">
        <v>0</v>
      </c>
      <c r="F95" s="10">
        <v>0</v>
      </c>
      <c r="G95" s="97">
        <f t="shared" si="2"/>
        <v>2</v>
      </c>
      <c r="H95" s="10">
        <f t="shared" si="3"/>
        <v>1563.16</v>
      </c>
    </row>
    <row r="96" spans="1:8" ht="15">
      <c r="A96" s="199"/>
      <c r="B96" s="8" t="s">
        <v>626</v>
      </c>
      <c r="C96" s="139">
        <v>62</v>
      </c>
      <c r="D96" s="10">
        <v>47654.42</v>
      </c>
      <c r="E96" s="96">
        <v>0</v>
      </c>
      <c r="F96" s="10">
        <v>0</v>
      </c>
      <c r="G96" s="97">
        <f t="shared" si="2"/>
        <v>62</v>
      </c>
      <c r="H96" s="10">
        <f t="shared" si="3"/>
        <v>47654.42</v>
      </c>
    </row>
    <row r="97" spans="1:8" ht="15">
      <c r="A97" s="189" t="s">
        <v>729</v>
      </c>
      <c r="B97" s="190"/>
      <c r="C97" s="140">
        <v>64</v>
      </c>
      <c r="D97" s="98">
        <v>49217.58</v>
      </c>
      <c r="E97" s="99">
        <v>0</v>
      </c>
      <c r="F97" s="100">
        <v>0</v>
      </c>
      <c r="G97" s="101">
        <f t="shared" si="2"/>
        <v>64</v>
      </c>
      <c r="H97" s="100">
        <f t="shared" si="3"/>
        <v>49217.58</v>
      </c>
    </row>
    <row r="98" spans="1:8" ht="15">
      <c r="A98" s="191" t="s">
        <v>468</v>
      </c>
      <c r="B98" s="8" t="s">
        <v>658</v>
      </c>
      <c r="C98" s="139">
        <v>27</v>
      </c>
      <c r="D98" s="10">
        <v>28141.2</v>
      </c>
      <c r="E98" s="96">
        <v>0</v>
      </c>
      <c r="F98" s="10">
        <v>0</v>
      </c>
      <c r="G98" s="97">
        <f t="shared" si="2"/>
        <v>27</v>
      </c>
      <c r="H98" s="10">
        <f t="shared" si="3"/>
        <v>28141.2</v>
      </c>
    </row>
    <row r="99" spans="1:8" ht="15">
      <c r="A99" s="193"/>
      <c r="B99" s="8" t="s">
        <v>468</v>
      </c>
      <c r="C99" s="139">
        <v>41</v>
      </c>
      <c r="D99" s="10">
        <v>51694.07</v>
      </c>
      <c r="E99" s="96">
        <v>0</v>
      </c>
      <c r="F99" s="10">
        <v>0</v>
      </c>
      <c r="G99" s="97">
        <f t="shared" si="2"/>
        <v>41</v>
      </c>
      <c r="H99" s="10">
        <f t="shared" si="3"/>
        <v>51694.07</v>
      </c>
    </row>
    <row r="100" spans="1:8" ht="15">
      <c r="A100" s="193"/>
      <c r="B100" s="8" t="s">
        <v>655</v>
      </c>
      <c r="C100" s="139">
        <v>53</v>
      </c>
      <c r="D100" s="10">
        <v>49508.42</v>
      </c>
      <c r="E100" s="96">
        <v>0</v>
      </c>
      <c r="F100" s="10">
        <v>0</v>
      </c>
      <c r="G100" s="97">
        <f t="shared" si="2"/>
        <v>53</v>
      </c>
      <c r="H100" s="10">
        <f t="shared" si="3"/>
        <v>49508.42</v>
      </c>
    </row>
    <row r="101" spans="1:8" ht="15">
      <c r="A101" s="193"/>
      <c r="B101" s="8" t="s">
        <v>656</v>
      </c>
      <c r="C101" s="139">
        <v>39</v>
      </c>
      <c r="D101" s="10">
        <v>39368.59</v>
      </c>
      <c r="E101" s="96">
        <v>0</v>
      </c>
      <c r="F101" s="10">
        <v>0</v>
      </c>
      <c r="G101" s="97">
        <f t="shared" si="2"/>
        <v>39</v>
      </c>
      <c r="H101" s="10">
        <f t="shared" si="3"/>
        <v>39368.59</v>
      </c>
    </row>
    <row r="102" spans="1:8" ht="15">
      <c r="A102" s="192"/>
      <c r="B102" s="8" t="s">
        <v>657</v>
      </c>
      <c r="C102" s="139">
        <v>31</v>
      </c>
      <c r="D102" s="10">
        <v>20938.22</v>
      </c>
      <c r="E102" s="96">
        <v>0</v>
      </c>
      <c r="F102" s="10">
        <v>0</v>
      </c>
      <c r="G102" s="97">
        <f t="shared" si="2"/>
        <v>31</v>
      </c>
      <c r="H102" s="10">
        <f t="shared" si="3"/>
        <v>20938.22</v>
      </c>
    </row>
    <row r="103" spans="1:8" ht="15">
      <c r="A103" s="189" t="s">
        <v>730</v>
      </c>
      <c r="B103" s="190"/>
      <c r="C103" s="140">
        <v>191</v>
      </c>
      <c r="D103" s="98">
        <v>189650.5</v>
      </c>
      <c r="E103" s="99">
        <v>0</v>
      </c>
      <c r="F103" s="100">
        <v>0</v>
      </c>
      <c r="G103" s="101">
        <f t="shared" si="2"/>
        <v>191</v>
      </c>
      <c r="H103" s="100">
        <f t="shared" si="3"/>
        <v>189650.5</v>
      </c>
    </row>
    <row r="104" spans="1:8" ht="15">
      <c r="A104" s="115" t="s">
        <v>500</v>
      </c>
      <c r="B104" s="8" t="s">
        <v>500</v>
      </c>
      <c r="C104" s="139">
        <v>6</v>
      </c>
      <c r="D104" s="10">
        <v>7682.44</v>
      </c>
      <c r="E104" s="96">
        <v>0</v>
      </c>
      <c r="F104" s="10">
        <v>0</v>
      </c>
      <c r="G104" s="97">
        <f t="shared" si="2"/>
        <v>6</v>
      </c>
      <c r="H104" s="10">
        <f t="shared" si="3"/>
        <v>7682.44</v>
      </c>
    </row>
    <row r="105" spans="1:8" ht="15">
      <c r="A105" s="189" t="s">
        <v>731</v>
      </c>
      <c r="B105" s="190"/>
      <c r="C105" s="140">
        <v>6</v>
      </c>
      <c r="D105" s="98">
        <v>7682.44</v>
      </c>
      <c r="E105" s="99">
        <v>0</v>
      </c>
      <c r="F105" s="100">
        <v>0</v>
      </c>
      <c r="G105" s="101">
        <f t="shared" si="2"/>
        <v>6</v>
      </c>
      <c r="H105" s="100">
        <f t="shared" si="3"/>
        <v>7682.44</v>
      </c>
    </row>
    <row r="106" spans="1:8" ht="15">
      <c r="A106" s="115" t="s">
        <v>33</v>
      </c>
      <c r="B106" s="8" t="s">
        <v>33</v>
      </c>
      <c r="C106" s="139">
        <v>180</v>
      </c>
      <c r="D106" s="10">
        <v>162433.58</v>
      </c>
      <c r="E106" s="96">
        <v>175</v>
      </c>
      <c r="F106" s="10">
        <v>157165.86</v>
      </c>
      <c r="G106" s="97">
        <f t="shared" si="2"/>
        <v>5</v>
      </c>
      <c r="H106" s="10">
        <f t="shared" si="3"/>
        <v>5267.720000000001</v>
      </c>
    </row>
    <row r="107" spans="1:8" ht="15">
      <c r="A107" s="189" t="s">
        <v>692</v>
      </c>
      <c r="B107" s="190"/>
      <c r="C107" s="140">
        <v>180</v>
      </c>
      <c r="D107" s="98">
        <v>162433.58</v>
      </c>
      <c r="E107" s="99">
        <f>E106</f>
        <v>175</v>
      </c>
      <c r="F107" s="100">
        <f>F106</f>
        <v>157165.86</v>
      </c>
      <c r="G107" s="101">
        <f t="shared" si="2"/>
        <v>5</v>
      </c>
      <c r="H107" s="100">
        <f t="shared" si="3"/>
        <v>5267.720000000001</v>
      </c>
    </row>
    <row r="108" spans="1:8" ht="15">
      <c r="A108" s="115" t="s">
        <v>308</v>
      </c>
      <c r="B108" s="8" t="s">
        <v>308</v>
      </c>
      <c r="C108" s="139">
        <v>4</v>
      </c>
      <c r="D108" s="10">
        <v>1330.1</v>
      </c>
      <c r="E108" s="96">
        <v>0</v>
      </c>
      <c r="F108" s="10">
        <v>0</v>
      </c>
      <c r="G108" s="97">
        <f t="shared" si="2"/>
        <v>4</v>
      </c>
      <c r="H108" s="10">
        <f t="shared" si="3"/>
        <v>1330.1</v>
      </c>
    </row>
    <row r="109" spans="1:8" ht="15">
      <c r="A109" s="189" t="s">
        <v>732</v>
      </c>
      <c r="B109" s="190"/>
      <c r="C109" s="140">
        <v>4</v>
      </c>
      <c r="D109" s="98">
        <v>1330.1</v>
      </c>
      <c r="E109" s="99">
        <v>0</v>
      </c>
      <c r="F109" s="100">
        <v>0</v>
      </c>
      <c r="G109" s="101">
        <f t="shared" si="2"/>
        <v>4</v>
      </c>
      <c r="H109" s="100">
        <f t="shared" si="3"/>
        <v>1330.1</v>
      </c>
    </row>
    <row r="110" spans="1:8" ht="15">
      <c r="A110" s="115" t="s">
        <v>309</v>
      </c>
      <c r="B110" s="8" t="s">
        <v>309</v>
      </c>
      <c r="C110" s="139">
        <v>159</v>
      </c>
      <c r="D110" s="10">
        <v>109548.2</v>
      </c>
      <c r="E110" s="96">
        <v>0</v>
      </c>
      <c r="F110" s="10">
        <v>0</v>
      </c>
      <c r="G110" s="97">
        <f t="shared" si="2"/>
        <v>159</v>
      </c>
      <c r="H110" s="10">
        <f t="shared" si="3"/>
        <v>109548.2</v>
      </c>
    </row>
    <row r="111" spans="1:8" ht="15">
      <c r="A111" s="189" t="s">
        <v>733</v>
      </c>
      <c r="B111" s="190"/>
      <c r="C111" s="140">
        <v>159</v>
      </c>
      <c r="D111" s="98">
        <v>109548.2</v>
      </c>
      <c r="E111" s="99">
        <v>0</v>
      </c>
      <c r="F111" s="100">
        <v>0</v>
      </c>
      <c r="G111" s="101">
        <f t="shared" si="2"/>
        <v>159</v>
      </c>
      <c r="H111" s="100">
        <f t="shared" si="3"/>
        <v>109548.2</v>
      </c>
    </row>
    <row r="112" spans="1:8" ht="15">
      <c r="A112" s="191" t="s">
        <v>627</v>
      </c>
      <c r="B112" s="8" t="s">
        <v>627</v>
      </c>
      <c r="C112" s="139">
        <v>67</v>
      </c>
      <c r="D112" s="10">
        <v>69209.05</v>
      </c>
      <c r="E112" s="96">
        <v>0</v>
      </c>
      <c r="F112" s="10">
        <v>0</v>
      </c>
      <c r="G112" s="97">
        <f t="shared" si="2"/>
        <v>67</v>
      </c>
      <c r="H112" s="10">
        <f t="shared" si="3"/>
        <v>69209.05</v>
      </c>
    </row>
    <row r="113" spans="1:8" ht="15">
      <c r="A113" s="192"/>
      <c r="B113" s="8" t="s">
        <v>535</v>
      </c>
      <c r="C113" s="139">
        <v>128</v>
      </c>
      <c r="D113" s="10">
        <v>120786.14</v>
      </c>
      <c r="E113" s="96">
        <v>0</v>
      </c>
      <c r="F113" s="10">
        <v>0</v>
      </c>
      <c r="G113" s="97">
        <f t="shared" si="2"/>
        <v>128</v>
      </c>
      <c r="H113" s="10">
        <f t="shared" si="3"/>
        <v>120786.14</v>
      </c>
    </row>
    <row r="114" spans="1:8" ht="15">
      <c r="A114" s="189" t="s">
        <v>734</v>
      </c>
      <c r="B114" s="190"/>
      <c r="C114" s="140">
        <v>195</v>
      </c>
      <c r="D114" s="98">
        <v>189995.19</v>
      </c>
      <c r="E114" s="99">
        <v>0</v>
      </c>
      <c r="F114" s="100">
        <v>0</v>
      </c>
      <c r="G114" s="101">
        <f t="shared" si="2"/>
        <v>195</v>
      </c>
      <c r="H114" s="100">
        <f t="shared" si="3"/>
        <v>189995.19</v>
      </c>
    </row>
    <row r="115" spans="1:8" ht="15">
      <c r="A115" s="115" t="s">
        <v>480</v>
      </c>
      <c r="B115" s="8" t="s">
        <v>480</v>
      </c>
      <c r="C115" s="139">
        <v>108</v>
      </c>
      <c r="D115" s="10">
        <v>86919.4</v>
      </c>
      <c r="E115" s="96">
        <v>0</v>
      </c>
      <c r="F115" s="10">
        <v>0</v>
      </c>
      <c r="G115" s="97">
        <f t="shared" si="2"/>
        <v>108</v>
      </c>
      <c r="H115" s="10">
        <f t="shared" si="3"/>
        <v>86919.4</v>
      </c>
    </row>
    <row r="116" spans="1:8" ht="15">
      <c r="A116" s="189" t="s">
        <v>735</v>
      </c>
      <c r="B116" s="190"/>
      <c r="C116" s="140">
        <v>108</v>
      </c>
      <c r="D116" s="98">
        <v>86919.4</v>
      </c>
      <c r="E116" s="99">
        <v>0</v>
      </c>
      <c r="F116" s="100">
        <v>0</v>
      </c>
      <c r="G116" s="101">
        <f t="shared" si="2"/>
        <v>108</v>
      </c>
      <c r="H116" s="100">
        <f t="shared" si="3"/>
        <v>86919.4</v>
      </c>
    </row>
    <row r="117" spans="1:8" ht="15">
      <c r="A117" s="115" t="s">
        <v>34</v>
      </c>
      <c r="B117" s="8" t="s">
        <v>34</v>
      </c>
      <c r="C117" s="139">
        <v>47</v>
      </c>
      <c r="D117" s="10">
        <v>42016.79</v>
      </c>
      <c r="E117" s="96">
        <v>27</v>
      </c>
      <c r="F117" s="10">
        <v>30305.82</v>
      </c>
      <c r="G117" s="97">
        <f t="shared" si="2"/>
        <v>20</v>
      </c>
      <c r="H117" s="10">
        <f t="shared" si="3"/>
        <v>11710.970000000001</v>
      </c>
    </row>
    <row r="118" spans="1:8" ht="15">
      <c r="A118" s="189" t="s">
        <v>693</v>
      </c>
      <c r="B118" s="190"/>
      <c r="C118" s="140">
        <v>47</v>
      </c>
      <c r="D118" s="98">
        <v>42016.79</v>
      </c>
      <c r="E118" s="99">
        <f>E117</f>
        <v>27</v>
      </c>
      <c r="F118" s="100">
        <f>F117</f>
        <v>30305.82</v>
      </c>
      <c r="G118" s="101">
        <f t="shared" si="2"/>
        <v>20</v>
      </c>
      <c r="H118" s="100">
        <f t="shared" si="3"/>
        <v>11710.970000000001</v>
      </c>
    </row>
    <row r="119" spans="1:8" ht="15">
      <c r="A119" s="191" t="s">
        <v>35</v>
      </c>
      <c r="B119" s="8" t="s">
        <v>512</v>
      </c>
      <c r="C119" s="139">
        <v>5</v>
      </c>
      <c r="D119" s="10">
        <v>5229.4</v>
      </c>
      <c r="E119" s="96">
        <v>0</v>
      </c>
      <c r="F119" s="10">
        <v>0</v>
      </c>
      <c r="G119" s="97">
        <f t="shared" si="2"/>
        <v>5</v>
      </c>
      <c r="H119" s="10">
        <f t="shared" si="3"/>
        <v>5229.4</v>
      </c>
    </row>
    <row r="120" spans="1:8" ht="15">
      <c r="A120" s="193"/>
      <c r="B120" s="8" t="s">
        <v>35</v>
      </c>
      <c r="C120" s="139">
        <v>16</v>
      </c>
      <c r="D120" s="10">
        <v>15324.81</v>
      </c>
      <c r="E120" s="96">
        <v>1</v>
      </c>
      <c r="F120" s="10">
        <v>1391.54</v>
      </c>
      <c r="G120" s="97">
        <f t="shared" si="2"/>
        <v>15</v>
      </c>
      <c r="H120" s="10">
        <f t="shared" si="3"/>
        <v>13933.27</v>
      </c>
    </row>
    <row r="121" spans="1:8" ht="15">
      <c r="A121" s="193"/>
      <c r="B121" s="8" t="s">
        <v>121</v>
      </c>
      <c r="C121" s="139">
        <v>146</v>
      </c>
      <c r="D121" s="10">
        <v>112209.06</v>
      </c>
      <c r="E121" s="96">
        <v>63</v>
      </c>
      <c r="F121" s="10">
        <v>33038.4</v>
      </c>
      <c r="G121" s="97">
        <f t="shared" si="2"/>
        <v>83</v>
      </c>
      <c r="H121" s="10">
        <f t="shared" si="3"/>
        <v>79170.66</v>
      </c>
    </row>
    <row r="122" spans="1:8" ht="15">
      <c r="A122" s="193"/>
      <c r="B122" s="8" t="s">
        <v>434</v>
      </c>
      <c r="C122" s="139">
        <v>12</v>
      </c>
      <c r="D122" s="10">
        <v>17310.36</v>
      </c>
      <c r="E122" s="96">
        <v>0</v>
      </c>
      <c r="F122" s="10">
        <v>0</v>
      </c>
      <c r="G122" s="97">
        <f t="shared" si="2"/>
        <v>12</v>
      </c>
      <c r="H122" s="10">
        <f t="shared" si="3"/>
        <v>17310.36</v>
      </c>
    </row>
    <row r="123" spans="1:8" ht="15">
      <c r="A123" s="192"/>
      <c r="B123" s="8" t="s">
        <v>659</v>
      </c>
      <c r="C123" s="139">
        <v>14</v>
      </c>
      <c r="D123" s="10">
        <v>10233.68</v>
      </c>
      <c r="E123" s="96">
        <v>0</v>
      </c>
      <c r="F123" s="10">
        <v>0</v>
      </c>
      <c r="G123" s="97">
        <f t="shared" si="2"/>
        <v>14</v>
      </c>
      <c r="H123" s="10">
        <f t="shared" si="3"/>
        <v>10233.68</v>
      </c>
    </row>
    <row r="124" spans="1:8" ht="15">
      <c r="A124" s="189" t="s">
        <v>694</v>
      </c>
      <c r="B124" s="190"/>
      <c r="C124" s="140">
        <v>193</v>
      </c>
      <c r="D124" s="98">
        <v>160307.31</v>
      </c>
      <c r="E124" s="99">
        <f>SUM(E119:E123)</f>
        <v>64</v>
      </c>
      <c r="F124" s="100">
        <f>SUM(F119:F123)</f>
        <v>34429.94</v>
      </c>
      <c r="G124" s="101">
        <f t="shared" si="2"/>
        <v>129</v>
      </c>
      <c r="H124" s="100">
        <f t="shared" si="3"/>
        <v>125877.37</v>
      </c>
    </row>
    <row r="125" spans="1:8" ht="15">
      <c r="A125" s="115" t="s">
        <v>36</v>
      </c>
      <c r="B125" s="8" t="s">
        <v>36</v>
      </c>
      <c r="C125" s="139">
        <v>70</v>
      </c>
      <c r="D125" s="10">
        <v>48576.3</v>
      </c>
      <c r="E125" s="96">
        <v>4</v>
      </c>
      <c r="F125" s="10">
        <v>3621.96</v>
      </c>
      <c r="G125" s="97">
        <f t="shared" si="2"/>
        <v>66</v>
      </c>
      <c r="H125" s="10">
        <f t="shared" si="3"/>
        <v>44954.340000000004</v>
      </c>
    </row>
    <row r="126" spans="1:8" ht="15">
      <c r="A126" s="189" t="s">
        <v>695</v>
      </c>
      <c r="B126" s="190"/>
      <c r="C126" s="140">
        <v>70</v>
      </c>
      <c r="D126" s="98">
        <v>48576.3</v>
      </c>
      <c r="E126" s="99">
        <f>SUM(E125)</f>
        <v>4</v>
      </c>
      <c r="F126" s="100">
        <f>SUM(F125)</f>
        <v>3621.96</v>
      </c>
      <c r="G126" s="101">
        <f t="shared" si="2"/>
        <v>66</v>
      </c>
      <c r="H126" s="100">
        <f t="shared" si="3"/>
        <v>44954.340000000004</v>
      </c>
    </row>
    <row r="127" spans="1:8" ht="15">
      <c r="A127" s="191" t="s">
        <v>37</v>
      </c>
      <c r="B127" s="8" t="s">
        <v>662</v>
      </c>
      <c r="C127" s="139">
        <v>1</v>
      </c>
      <c r="D127" s="10">
        <v>438.24</v>
      </c>
      <c r="E127" s="96">
        <v>0</v>
      </c>
      <c r="F127" s="10">
        <v>0</v>
      </c>
      <c r="G127" s="97">
        <f t="shared" si="2"/>
        <v>1</v>
      </c>
      <c r="H127" s="10">
        <f t="shared" si="3"/>
        <v>438.24</v>
      </c>
    </row>
    <row r="128" spans="1:8" ht="15">
      <c r="A128" s="193"/>
      <c r="B128" s="8" t="s">
        <v>661</v>
      </c>
      <c r="C128" s="139">
        <v>16</v>
      </c>
      <c r="D128" s="10">
        <v>10288</v>
      </c>
      <c r="E128" s="96">
        <v>0</v>
      </c>
      <c r="F128" s="10">
        <v>0</v>
      </c>
      <c r="G128" s="97">
        <f t="shared" si="2"/>
        <v>16</v>
      </c>
      <c r="H128" s="10">
        <f t="shared" si="3"/>
        <v>10288</v>
      </c>
    </row>
    <row r="129" spans="1:8" ht="15">
      <c r="A129" s="193"/>
      <c r="B129" s="8" t="s">
        <v>124</v>
      </c>
      <c r="C129" s="139">
        <v>26</v>
      </c>
      <c r="D129" s="10">
        <v>23060.15</v>
      </c>
      <c r="E129" s="96">
        <v>13</v>
      </c>
      <c r="F129" s="10">
        <v>13736.44</v>
      </c>
      <c r="G129" s="97">
        <f t="shared" si="2"/>
        <v>13</v>
      </c>
      <c r="H129" s="10">
        <f t="shared" si="3"/>
        <v>9323.710000000001</v>
      </c>
    </row>
    <row r="130" spans="1:8" ht="15">
      <c r="A130" s="193"/>
      <c r="B130" s="8" t="s">
        <v>475</v>
      </c>
      <c r="C130" s="139">
        <v>4</v>
      </c>
      <c r="D130" s="10">
        <v>3799.88</v>
      </c>
      <c r="E130" s="96">
        <v>0</v>
      </c>
      <c r="F130" s="10">
        <v>0</v>
      </c>
      <c r="G130" s="97">
        <f t="shared" si="2"/>
        <v>4</v>
      </c>
      <c r="H130" s="10">
        <f t="shared" si="3"/>
        <v>3799.88</v>
      </c>
    </row>
    <row r="131" spans="1:8" ht="15">
      <c r="A131" s="193"/>
      <c r="B131" s="8" t="s">
        <v>423</v>
      </c>
      <c r="C131" s="139">
        <v>6</v>
      </c>
      <c r="D131" s="10">
        <v>4282</v>
      </c>
      <c r="E131" s="96">
        <v>0</v>
      </c>
      <c r="F131" s="10">
        <v>0</v>
      </c>
      <c r="G131" s="97">
        <f t="shared" si="2"/>
        <v>6</v>
      </c>
      <c r="H131" s="10">
        <f t="shared" si="3"/>
        <v>4282</v>
      </c>
    </row>
    <row r="132" spans="1:8" ht="15">
      <c r="A132" s="193"/>
      <c r="B132" s="8" t="s">
        <v>122</v>
      </c>
      <c r="C132" s="139">
        <v>28</v>
      </c>
      <c r="D132" s="10">
        <v>28095.82</v>
      </c>
      <c r="E132" s="96">
        <v>4</v>
      </c>
      <c r="F132" s="10">
        <v>5195.719999999999</v>
      </c>
      <c r="G132" s="97">
        <f t="shared" si="2"/>
        <v>24</v>
      </c>
      <c r="H132" s="10">
        <f t="shared" si="3"/>
        <v>22900.1</v>
      </c>
    </row>
    <row r="133" spans="1:8" ht="15">
      <c r="A133" s="193"/>
      <c r="B133" s="8" t="s">
        <v>660</v>
      </c>
      <c r="C133" s="139">
        <v>3</v>
      </c>
      <c r="D133" s="10">
        <v>3292.94</v>
      </c>
      <c r="E133" s="96">
        <v>0</v>
      </c>
      <c r="F133" s="10">
        <v>0</v>
      </c>
      <c r="G133" s="97">
        <f t="shared" si="2"/>
        <v>3</v>
      </c>
      <c r="H133" s="10">
        <f t="shared" si="3"/>
        <v>3292.94</v>
      </c>
    </row>
    <row r="134" spans="1:8" ht="15">
      <c r="A134" s="193"/>
      <c r="B134" s="8" t="s">
        <v>558</v>
      </c>
      <c r="C134" s="139">
        <v>24</v>
      </c>
      <c r="D134" s="10">
        <v>36656.1</v>
      </c>
      <c r="E134" s="96">
        <v>0</v>
      </c>
      <c r="F134" s="10">
        <v>0</v>
      </c>
      <c r="G134" s="97">
        <f t="shared" si="2"/>
        <v>24</v>
      </c>
      <c r="H134" s="10">
        <f t="shared" si="3"/>
        <v>36656.1</v>
      </c>
    </row>
    <row r="135" spans="1:8" ht="15">
      <c r="A135" s="193"/>
      <c r="B135" s="8" t="s">
        <v>559</v>
      </c>
      <c r="C135" s="139">
        <v>2</v>
      </c>
      <c r="D135" s="10">
        <v>1191.06</v>
      </c>
      <c r="E135" s="96">
        <v>0</v>
      </c>
      <c r="F135" s="10">
        <v>0</v>
      </c>
      <c r="G135" s="97">
        <f t="shared" si="2"/>
        <v>2</v>
      </c>
      <c r="H135" s="10">
        <f t="shared" si="3"/>
        <v>1191.06</v>
      </c>
    </row>
    <row r="136" spans="1:8" ht="15">
      <c r="A136" s="193"/>
      <c r="B136" s="8" t="s">
        <v>481</v>
      </c>
      <c r="C136" s="139">
        <v>11</v>
      </c>
      <c r="D136" s="10">
        <v>16697</v>
      </c>
      <c r="E136" s="96">
        <v>0</v>
      </c>
      <c r="F136" s="10">
        <v>0</v>
      </c>
      <c r="G136" s="97">
        <f t="shared" si="2"/>
        <v>11</v>
      </c>
      <c r="H136" s="10">
        <f t="shared" si="3"/>
        <v>16697</v>
      </c>
    </row>
    <row r="137" spans="1:8" ht="15">
      <c r="A137" s="193"/>
      <c r="B137" s="8" t="s">
        <v>125</v>
      </c>
      <c r="C137" s="139">
        <v>14</v>
      </c>
      <c r="D137" s="10">
        <v>12780.03</v>
      </c>
      <c r="E137" s="96">
        <v>1</v>
      </c>
      <c r="F137" s="10">
        <v>1268.06</v>
      </c>
      <c r="G137" s="97">
        <f t="shared" si="2"/>
        <v>13</v>
      </c>
      <c r="H137" s="10">
        <f t="shared" si="3"/>
        <v>11511.970000000001</v>
      </c>
    </row>
    <row r="138" spans="1:8" ht="15">
      <c r="A138" s="193"/>
      <c r="B138" s="8" t="s">
        <v>36</v>
      </c>
      <c r="C138" s="139">
        <v>22</v>
      </c>
      <c r="D138" s="10">
        <v>35409.44</v>
      </c>
      <c r="E138" s="96">
        <v>1</v>
      </c>
      <c r="F138" s="10">
        <v>1391.54</v>
      </c>
      <c r="G138" s="97">
        <f aca="true" t="shared" si="4" ref="G138:G201">C138-E138</f>
        <v>21</v>
      </c>
      <c r="H138" s="10">
        <f aca="true" t="shared" si="5" ref="H138:H201">D138-F138</f>
        <v>34017.9</v>
      </c>
    </row>
    <row r="139" spans="1:8" ht="15">
      <c r="A139" s="193"/>
      <c r="B139" s="8" t="s">
        <v>37</v>
      </c>
      <c r="C139" s="139">
        <v>26</v>
      </c>
      <c r="D139" s="10">
        <v>34189.82</v>
      </c>
      <c r="E139" s="96">
        <v>3</v>
      </c>
      <c r="F139" s="10">
        <v>3551.22</v>
      </c>
      <c r="G139" s="97">
        <f t="shared" si="4"/>
        <v>23</v>
      </c>
      <c r="H139" s="10">
        <f t="shared" si="5"/>
        <v>30638.6</v>
      </c>
    </row>
    <row r="140" spans="1:8" ht="15">
      <c r="A140" s="193"/>
      <c r="B140" s="8" t="s">
        <v>561</v>
      </c>
      <c r="C140" s="139">
        <v>3</v>
      </c>
      <c r="D140" s="10">
        <v>1929</v>
      </c>
      <c r="E140" s="96">
        <v>0</v>
      </c>
      <c r="F140" s="10">
        <v>0</v>
      </c>
      <c r="G140" s="97">
        <f t="shared" si="4"/>
        <v>3</v>
      </c>
      <c r="H140" s="10">
        <f t="shared" si="5"/>
        <v>1929</v>
      </c>
    </row>
    <row r="141" spans="1:8" ht="15">
      <c r="A141" s="193"/>
      <c r="B141" s="8" t="s">
        <v>460</v>
      </c>
      <c r="C141" s="139">
        <v>76</v>
      </c>
      <c r="D141" s="10">
        <v>47949.62</v>
      </c>
      <c r="E141" s="96">
        <v>0</v>
      </c>
      <c r="F141" s="10">
        <v>0</v>
      </c>
      <c r="G141" s="97">
        <f t="shared" si="4"/>
        <v>76</v>
      </c>
      <c r="H141" s="10">
        <f t="shared" si="5"/>
        <v>47949.62</v>
      </c>
    </row>
    <row r="142" spans="1:8" ht="15">
      <c r="A142" s="193"/>
      <c r="B142" s="8" t="s">
        <v>123</v>
      </c>
      <c r="C142" s="139">
        <v>7</v>
      </c>
      <c r="D142" s="10">
        <v>4473.62</v>
      </c>
      <c r="E142" s="96">
        <v>1</v>
      </c>
      <c r="F142" s="10">
        <v>472.43</v>
      </c>
      <c r="G142" s="97">
        <f t="shared" si="4"/>
        <v>6</v>
      </c>
      <c r="H142" s="10">
        <f t="shared" si="5"/>
        <v>4001.19</v>
      </c>
    </row>
    <row r="143" spans="1:8" ht="15">
      <c r="A143" s="192"/>
      <c r="B143" s="8" t="s">
        <v>492</v>
      </c>
      <c r="C143" s="139">
        <v>16</v>
      </c>
      <c r="D143" s="10">
        <v>22916.6</v>
      </c>
      <c r="E143" s="96">
        <v>2</v>
      </c>
      <c r="F143" s="10">
        <v>2449.42</v>
      </c>
      <c r="G143" s="97">
        <f t="shared" si="4"/>
        <v>14</v>
      </c>
      <c r="H143" s="10">
        <f t="shared" si="5"/>
        <v>20467.18</v>
      </c>
    </row>
    <row r="144" spans="1:8" ht="15">
      <c r="A144" s="189" t="s">
        <v>696</v>
      </c>
      <c r="B144" s="190"/>
      <c r="C144" s="140">
        <v>285</v>
      </c>
      <c r="D144" s="98">
        <v>287449.32</v>
      </c>
      <c r="E144" s="102">
        <f>SUM(E127:E143)</f>
        <v>25</v>
      </c>
      <c r="F144" s="98">
        <f>SUM(F127:F143)</f>
        <v>28064.83</v>
      </c>
      <c r="G144" s="103">
        <f t="shared" si="4"/>
        <v>260</v>
      </c>
      <c r="H144" s="98">
        <f t="shared" si="5"/>
        <v>259384.49</v>
      </c>
    </row>
    <row r="145" spans="1:8" ht="15">
      <c r="A145" s="191" t="s">
        <v>560</v>
      </c>
      <c r="B145" s="8" t="s">
        <v>408</v>
      </c>
      <c r="C145" s="139">
        <v>10</v>
      </c>
      <c r="D145" s="10">
        <v>4430</v>
      </c>
      <c r="E145" s="96">
        <v>0</v>
      </c>
      <c r="F145" s="10">
        <v>0</v>
      </c>
      <c r="G145" s="97">
        <f t="shared" si="4"/>
        <v>10</v>
      </c>
      <c r="H145" s="10">
        <f t="shared" si="5"/>
        <v>4430</v>
      </c>
    </row>
    <row r="146" spans="1:8" ht="15">
      <c r="A146" s="193"/>
      <c r="B146" s="8" t="s">
        <v>560</v>
      </c>
      <c r="C146" s="139">
        <v>134</v>
      </c>
      <c r="D146" s="10">
        <v>125445.27</v>
      </c>
      <c r="E146" s="96">
        <v>0</v>
      </c>
      <c r="F146" s="10">
        <v>0</v>
      </c>
      <c r="G146" s="97">
        <f t="shared" si="4"/>
        <v>134</v>
      </c>
      <c r="H146" s="10">
        <f t="shared" si="5"/>
        <v>125445.27</v>
      </c>
    </row>
    <row r="147" spans="1:8" ht="15">
      <c r="A147" s="193"/>
      <c r="B147" s="8" t="s">
        <v>663</v>
      </c>
      <c r="C147" s="139">
        <v>13</v>
      </c>
      <c r="D147" s="10">
        <v>9438.76</v>
      </c>
      <c r="E147" s="96">
        <v>0</v>
      </c>
      <c r="F147" s="10">
        <v>0</v>
      </c>
      <c r="G147" s="97">
        <f t="shared" si="4"/>
        <v>13</v>
      </c>
      <c r="H147" s="10">
        <f t="shared" si="5"/>
        <v>9438.76</v>
      </c>
    </row>
    <row r="148" spans="1:8" ht="15">
      <c r="A148" s="192"/>
      <c r="B148" s="8" t="s">
        <v>315</v>
      </c>
      <c r="C148" s="139">
        <v>41</v>
      </c>
      <c r="D148" s="10">
        <v>17765</v>
      </c>
      <c r="E148" s="96">
        <v>0</v>
      </c>
      <c r="F148" s="10">
        <v>0</v>
      </c>
      <c r="G148" s="97">
        <f t="shared" si="4"/>
        <v>41</v>
      </c>
      <c r="H148" s="10">
        <f t="shared" si="5"/>
        <v>17765</v>
      </c>
    </row>
    <row r="149" spans="1:8" ht="15">
      <c r="A149" s="189" t="s">
        <v>736</v>
      </c>
      <c r="B149" s="190"/>
      <c r="C149" s="140">
        <v>198</v>
      </c>
      <c r="D149" s="98">
        <v>157079.03</v>
      </c>
      <c r="E149" s="102">
        <v>0</v>
      </c>
      <c r="F149" s="98">
        <v>0</v>
      </c>
      <c r="G149" s="103">
        <f t="shared" si="4"/>
        <v>198</v>
      </c>
      <c r="H149" s="98">
        <f t="shared" si="5"/>
        <v>157079.03</v>
      </c>
    </row>
    <row r="150" spans="1:8" ht="15">
      <c r="A150" s="115" t="s">
        <v>628</v>
      </c>
      <c r="B150" s="8" t="s">
        <v>628</v>
      </c>
      <c r="C150" s="139">
        <v>19</v>
      </c>
      <c r="D150" s="10">
        <v>17583.08</v>
      </c>
      <c r="E150" s="96">
        <v>0</v>
      </c>
      <c r="F150" s="10">
        <v>0</v>
      </c>
      <c r="G150" s="97">
        <f t="shared" si="4"/>
        <v>19</v>
      </c>
      <c r="H150" s="10">
        <f t="shared" si="5"/>
        <v>17583.08</v>
      </c>
    </row>
    <row r="151" spans="1:8" ht="15">
      <c r="A151" s="189" t="s">
        <v>737</v>
      </c>
      <c r="B151" s="190"/>
      <c r="C151" s="140">
        <v>19</v>
      </c>
      <c r="D151" s="98">
        <v>17583.08</v>
      </c>
      <c r="E151" s="102">
        <v>0</v>
      </c>
      <c r="F151" s="98">
        <v>0</v>
      </c>
      <c r="G151" s="103">
        <f t="shared" si="4"/>
        <v>19</v>
      </c>
      <c r="H151" s="98">
        <f t="shared" si="5"/>
        <v>17583.08</v>
      </c>
    </row>
    <row r="152" spans="1:8" ht="15">
      <c r="A152" s="115" t="s">
        <v>629</v>
      </c>
      <c r="B152" s="8" t="s">
        <v>629</v>
      </c>
      <c r="C152" s="139">
        <v>11</v>
      </c>
      <c r="D152" s="10">
        <v>5045.88</v>
      </c>
      <c r="E152" s="96">
        <v>0</v>
      </c>
      <c r="F152" s="10">
        <v>0</v>
      </c>
      <c r="G152" s="97">
        <f t="shared" si="4"/>
        <v>11</v>
      </c>
      <c r="H152" s="10">
        <f t="shared" si="5"/>
        <v>5045.88</v>
      </c>
    </row>
    <row r="153" spans="1:8" ht="15">
      <c r="A153" s="189" t="s">
        <v>738</v>
      </c>
      <c r="B153" s="190"/>
      <c r="C153" s="140">
        <v>11</v>
      </c>
      <c r="D153" s="98">
        <v>5045.88</v>
      </c>
      <c r="E153" s="102">
        <v>0</v>
      </c>
      <c r="F153" s="98">
        <v>0</v>
      </c>
      <c r="G153" s="103">
        <f t="shared" si="4"/>
        <v>11</v>
      </c>
      <c r="H153" s="98">
        <f t="shared" si="5"/>
        <v>5045.88</v>
      </c>
    </row>
    <row r="154" spans="1:8" ht="15">
      <c r="A154" s="115" t="s">
        <v>38</v>
      </c>
      <c r="B154" s="8" t="s">
        <v>38</v>
      </c>
      <c r="C154" s="139">
        <v>321</v>
      </c>
      <c r="D154" s="10">
        <v>227991.45</v>
      </c>
      <c r="E154" s="96">
        <v>218</v>
      </c>
      <c r="F154" s="10">
        <v>150323.75000000003</v>
      </c>
      <c r="G154" s="97">
        <f t="shared" si="4"/>
        <v>103</v>
      </c>
      <c r="H154" s="10">
        <f t="shared" si="5"/>
        <v>77667.69999999998</v>
      </c>
    </row>
    <row r="155" spans="1:8" ht="15">
      <c r="A155" s="189" t="s">
        <v>697</v>
      </c>
      <c r="B155" s="190"/>
      <c r="C155" s="140">
        <v>321</v>
      </c>
      <c r="D155" s="98">
        <v>227991.45</v>
      </c>
      <c r="E155" s="102">
        <f>SUM(E154)</f>
        <v>218</v>
      </c>
      <c r="F155" s="98">
        <f>SUM(F154)</f>
        <v>150323.75000000003</v>
      </c>
      <c r="G155" s="103">
        <f t="shared" si="4"/>
        <v>103</v>
      </c>
      <c r="H155" s="98">
        <f t="shared" si="5"/>
        <v>77667.69999999998</v>
      </c>
    </row>
    <row r="156" spans="1:8" ht="15">
      <c r="A156" s="191" t="s">
        <v>562</v>
      </c>
      <c r="B156" s="8" t="s">
        <v>547</v>
      </c>
      <c r="C156" s="139">
        <v>3</v>
      </c>
      <c r="D156" s="10">
        <v>2023.32</v>
      </c>
      <c r="E156" s="96">
        <v>0</v>
      </c>
      <c r="F156" s="10">
        <v>0</v>
      </c>
      <c r="G156" s="97">
        <f t="shared" si="4"/>
        <v>3</v>
      </c>
      <c r="H156" s="10">
        <f t="shared" si="5"/>
        <v>2023.32</v>
      </c>
    </row>
    <row r="157" spans="1:8" ht="15">
      <c r="A157" s="193"/>
      <c r="B157" s="8" t="s">
        <v>562</v>
      </c>
      <c r="C157" s="139">
        <v>2</v>
      </c>
      <c r="D157" s="10">
        <v>3882.34</v>
      </c>
      <c r="E157" s="96">
        <v>0</v>
      </c>
      <c r="F157" s="10">
        <v>0</v>
      </c>
      <c r="G157" s="97">
        <f t="shared" si="4"/>
        <v>2</v>
      </c>
      <c r="H157" s="10">
        <f t="shared" si="5"/>
        <v>3882.34</v>
      </c>
    </row>
    <row r="158" spans="1:8" ht="15">
      <c r="A158" s="192"/>
      <c r="B158" s="8" t="s">
        <v>552</v>
      </c>
      <c r="C158" s="139">
        <v>1</v>
      </c>
      <c r="D158" s="10">
        <v>674.44</v>
      </c>
      <c r="E158" s="96">
        <v>0</v>
      </c>
      <c r="F158" s="10">
        <v>0</v>
      </c>
      <c r="G158" s="97">
        <f t="shared" si="4"/>
        <v>1</v>
      </c>
      <c r="H158" s="10">
        <f t="shared" si="5"/>
        <v>674.44</v>
      </c>
    </row>
    <row r="159" spans="1:8" ht="15">
      <c r="A159" s="189" t="s">
        <v>739</v>
      </c>
      <c r="B159" s="190"/>
      <c r="C159" s="140">
        <v>6</v>
      </c>
      <c r="D159" s="98">
        <v>6580.1</v>
      </c>
      <c r="E159" s="99">
        <v>0</v>
      </c>
      <c r="F159" s="100">
        <v>0</v>
      </c>
      <c r="G159" s="101">
        <f t="shared" si="4"/>
        <v>6</v>
      </c>
      <c r="H159" s="100">
        <f t="shared" si="5"/>
        <v>6580.1</v>
      </c>
    </row>
    <row r="160" spans="1:8" ht="15">
      <c r="A160" s="115" t="s">
        <v>630</v>
      </c>
      <c r="B160" s="8" t="s">
        <v>630</v>
      </c>
      <c r="C160" s="139">
        <v>12</v>
      </c>
      <c r="D160" s="10">
        <v>6263.42</v>
      </c>
      <c r="E160" s="96">
        <v>0</v>
      </c>
      <c r="F160" s="10">
        <v>0</v>
      </c>
      <c r="G160" s="97">
        <f t="shared" si="4"/>
        <v>12</v>
      </c>
      <c r="H160" s="10">
        <f t="shared" si="5"/>
        <v>6263.42</v>
      </c>
    </row>
    <row r="161" spans="1:8" ht="15">
      <c r="A161" s="189" t="s">
        <v>740</v>
      </c>
      <c r="B161" s="190"/>
      <c r="C161" s="140">
        <v>12</v>
      </c>
      <c r="D161" s="98">
        <v>6263.42</v>
      </c>
      <c r="E161" s="99">
        <v>0</v>
      </c>
      <c r="F161" s="100">
        <v>0</v>
      </c>
      <c r="G161" s="101">
        <f t="shared" si="4"/>
        <v>12</v>
      </c>
      <c r="H161" s="100">
        <f t="shared" si="5"/>
        <v>6263.42</v>
      </c>
    </row>
    <row r="162" spans="1:8" ht="15">
      <c r="A162" s="115" t="s">
        <v>39</v>
      </c>
      <c r="B162" s="8" t="s">
        <v>39</v>
      </c>
      <c r="C162" s="139">
        <v>145</v>
      </c>
      <c r="D162" s="10">
        <v>143305.77</v>
      </c>
      <c r="E162" s="96">
        <v>102</v>
      </c>
      <c r="F162" s="10">
        <v>70315.01</v>
      </c>
      <c r="G162" s="97">
        <f t="shared" si="4"/>
        <v>43</v>
      </c>
      <c r="H162" s="10">
        <f t="shared" si="5"/>
        <v>72990.76</v>
      </c>
    </row>
    <row r="163" spans="1:8" ht="15">
      <c r="A163" s="189" t="s">
        <v>698</v>
      </c>
      <c r="B163" s="190"/>
      <c r="C163" s="140">
        <v>145</v>
      </c>
      <c r="D163" s="98">
        <v>143305.77</v>
      </c>
      <c r="E163" s="99">
        <f>E162</f>
        <v>102</v>
      </c>
      <c r="F163" s="100">
        <f>F162</f>
        <v>70315.01</v>
      </c>
      <c r="G163" s="101">
        <f t="shared" si="4"/>
        <v>43</v>
      </c>
      <c r="H163" s="100">
        <f t="shared" si="5"/>
        <v>72990.76</v>
      </c>
    </row>
    <row r="164" spans="1:8" ht="15">
      <c r="A164" s="115" t="s">
        <v>631</v>
      </c>
      <c r="B164" s="8" t="s">
        <v>631</v>
      </c>
      <c r="C164" s="139">
        <v>114</v>
      </c>
      <c r="D164" s="10">
        <v>68498.53</v>
      </c>
      <c r="E164" s="96">
        <v>0</v>
      </c>
      <c r="F164" s="10">
        <v>0</v>
      </c>
      <c r="G164" s="97">
        <f t="shared" si="4"/>
        <v>114</v>
      </c>
      <c r="H164" s="10">
        <f t="shared" si="5"/>
        <v>68498.53</v>
      </c>
    </row>
    <row r="165" spans="1:8" ht="15">
      <c r="A165" s="189" t="s">
        <v>741</v>
      </c>
      <c r="B165" s="190"/>
      <c r="C165" s="140">
        <v>114</v>
      </c>
      <c r="D165" s="98">
        <v>68498.53</v>
      </c>
      <c r="E165" s="102">
        <v>0</v>
      </c>
      <c r="F165" s="98">
        <v>0</v>
      </c>
      <c r="G165" s="103">
        <f t="shared" si="4"/>
        <v>114</v>
      </c>
      <c r="H165" s="98">
        <f t="shared" si="5"/>
        <v>68498.53</v>
      </c>
    </row>
    <row r="166" spans="1:8" ht="15">
      <c r="A166" s="191" t="s">
        <v>632</v>
      </c>
      <c r="B166" s="8" t="s">
        <v>384</v>
      </c>
      <c r="C166" s="139">
        <v>24</v>
      </c>
      <c r="D166" s="10">
        <v>25361.77</v>
      </c>
      <c r="E166" s="96">
        <v>0</v>
      </c>
      <c r="F166" s="10">
        <v>0</v>
      </c>
      <c r="G166" s="97">
        <f t="shared" si="4"/>
        <v>24</v>
      </c>
      <c r="H166" s="10">
        <f t="shared" si="5"/>
        <v>25361.77</v>
      </c>
    </row>
    <row r="167" spans="1:8" ht="15">
      <c r="A167" s="193"/>
      <c r="B167" s="8" t="s">
        <v>632</v>
      </c>
      <c r="C167" s="139">
        <v>17</v>
      </c>
      <c r="D167" s="10">
        <v>10837.83</v>
      </c>
      <c r="E167" s="96">
        <v>0</v>
      </c>
      <c r="F167" s="10">
        <v>0</v>
      </c>
      <c r="G167" s="97">
        <f t="shared" si="4"/>
        <v>17</v>
      </c>
      <c r="H167" s="10">
        <f t="shared" si="5"/>
        <v>10837.83</v>
      </c>
    </row>
    <row r="168" spans="1:8" ht="15">
      <c r="A168" s="192"/>
      <c r="B168" s="8" t="s">
        <v>385</v>
      </c>
      <c r="C168" s="139">
        <v>46</v>
      </c>
      <c r="D168" s="10">
        <v>40042.25</v>
      </c>
      <c r="E168" s="96">
        <v>0</v>
      </c>
      <c r="F168" s="10">
        <v>0</v>
      </c>
      <c r="G168" s="97">
        <f t="shared" si="4"/>
        <v>46</v>
      </c>
      <c r="H168" s="10">
        <f t="shared" si="5"/>
        <v>40042.25</v>
      </c>
    </row>
    <row r="169" spans="1:8" ht="15">
      <c r="A169" s="189" t="s">
        <v>742</v>
      </c>
      <c r="B169" s="190"/>
      <c r="C169" s="140">
        <v>87</v>
      </c>
      <c r="D169" s="98">
        <v>76241.85</v>
      </c>
      <c r="E169" s="102">
        <v>0</v>
      </c>
      <c r="F169" s="98">
        <v>0</v>
      </c>
      <c r="G169" s="103">
        <f t="shared" si="4"/>
        <v>87</v>
      </c>
      <c r="H169" s="98">
        <f t="shared" si="5"/>
        <v>76241.85</v>
      </c>
    </row>
    <row r="170" spans="1:8" ht="15">
      <c r="A170" s="115" t="s">
        <v>571</v>
      </c>
      <c r="B170" s="8" t="s">
        <v>571</v>
      </c>
      <c r="C170" s="139">
        <v>29</v>
      </c>
      <c r="D170" s="10">
        <v>12762.1</v>
      </c>
      <c r="E170" s="96">
        <v>0</v>
      </c>
      <c r="F170" s="10">
        <v>0</v>
      </c>
      <c r="G170" s="97">
        <f t="shared" si="4"/>
        <v>29</v>
      </c>
      <c r="H170" s="10">
        <f t="shared" si="5"/>
        <v>12762.1</v>
      </c>
    </row>
    <row r="171" spans="1:8" ht="15">
      <c r="A171" s="189" t="s">
        <v>743</v>
      </c>
      <c r="B171" s="190"/>
      <c r="C171" s="140">
        <v>29</v>
      </c>
      <c r="D171" s="98">
        <v>12762.1</v>
      </c>
      <c r="E171" s="102">
        <v>0</v>
      </c>
      <c r="F171" s="98">
        <v>0</v>
      </c>
      <c r="G171" s="103">
        <f t="shared" si="4"/>
        <v>29</v>
      </c>
      <c r="H171" s="98">
        <f t="shared" si="5"/>
        <v>12762.1</v>
      </c>
    </row>
    <row r="172" spans="1:8" ht="15">
      <c r="A172" s="115" t="s">
        <v>40</v>
      </c>
      <c r="B172" s="8" t="s">
        <v>40</v>
      </c>
      <c r="C172" s="139">
        <v>50</v>
      </c>
      <c r="D172" s="10">
        <v>50336.34</v>
      </c>
      <c r="E172" s="96">
        <v>41</v>
      </c>
      <c r="F172" s="10">
        <v>43000.64000000001</v>
      </c>
      <c r="G172" s="97">
        <f t="shared" si="4"/>
        <v>9</v>
      </c>
      <c r="H172" s="10">
        <f t="shared" si="5"/>
        <v>7335.69999999999</v>
      </c>
    </row>
    <row r="173" spans="1:8" ht="15">
      <c r="A173" s="189" t="s">
        <v>699</v>
      </c>
      <c r="B173" s="190"/>
      <c r="C173" s="140">
        <v>50</v>
      </c>
      <c r="D173" s="98">
        <v>50336.34</v>
      </c>
      <c r="E173" s="102">
        <v>41</v>
      </c>
      <c r="F173" s="98">
        <v>43000.64000000001</v>
      </c>
      <c r="G173" s="103">
        <f t="shared" si="4"/>
        <v>9</v>
      </c>
      <c r="H173" s="98">
        <f t="shared" si="5"/>
        <v>7335.69999999999</v>
      </c>
    </row>
    <row r="174" spans="1:8" ht="15">
      <c r="A174" s="115" t="s">
        <v>459</v>
      </c>
      <c r="B174" s="8" t="s">
        <v>459</v>
      </c>
      <c r="C174" s="139">
        <v>1</v>
      </c>
      <c r="D174" s="10">
        <v>181.17</v>
      </c>
      <c r="E174" s="96">
        <v>0</v>
      </c>
      <c r="F174" s="10">
        <v>0</v>
      </c>
      <c r="G174" s="97">
        <f t="shared" si="4"/>
        <v>1</v>
      </c>
      <c r="H174" s="10">
        <f t="shared" si="5"/>
        <v>181.17</v>
      </c>
    </row>
    <row r="175" spans="1:8" ht="15">
      <c r="A175" s="189" t="s">
        <v>744</v>
      </c>
      <c r="B175" s="190"/>
      <c r="C175" s="140">
        <v>1</v>
      </c>
      <c r="D175" s="98">
        <v>181.17</v>
      </c>
      <c r="E175" s="102">
        <v>0</v>
      </c>
      <c r="F175" s="98">
        <v>0</v>
      </c>
      <c r="G175" s="103">
        <f t="shared" si="4"/>
        <v>1</v>
      </c>
      <c r="H175" s="98">
        <f t="shared" si="5"/>
        <v>181.17</v>
      </c>
    </row>
    <row r="176" spans="1:8" ht="15">
      <c r="A176" s="115" t="s">
        <v>633</v>
      </c>
      <c r="B176" s="8" t="s">
        <v>633</v>
      </c>
      <c r="C176" s="139">
        <v>8</v>
      </c>
      <c r="D176" s="10">
        <v>4002.45</v>
      </c>
      <c r="E176" s="96">
        <v>0</v>
      </c>
      <c r="F176" s="10">
        <v>0</v>
      </c>
      <c r="G176" s="97">
        <f t="shared" si="4"/>
        <v>8</v>
      </c>
      <c r="H176" s="10">
        <f t="shared" si="5"/>
        <v>4002.45</v>
      </c>
    </row>
    <row r="177" spans="1:8" ht="15">
      <c r="A177" s="189" t="s">
        <v>745</v>
      </c>
      <c r="B177" s="190"/>
      <c r="C177" s="140">
        <v>8</v>
      </c>
      <c r="D177" s="98">
        <v>4002.45</v>
      </c>
      <c r="E177" s="102">
        <v>0</v>
      </c>
      <c r="F177" s="98">
        <v>0</v>
      </c>
      <c r="G177" s="103">
        <f t="shared" si="4"/>
        <v>8</v>
      </c>
      <c r="H177" s="98">
        <f t="shared" si="5"/>
        <v>4002.45</v>
      </c>
    </row>
    <row r="178" spans="1:8" ht="15">
      <c r="A178" s="191" t="s">
        <v>314</v>
      </c>
      <c r="B178" s="8" t="s">
        <v>541</v>
      </c>
      <c r="C178" s="139">
        <v>3</v>
      </c>
      <c r="D178" s="10">
        <v>2428.72</v>
      </c>
      <c r="E178" s="96">
        <v>0</v>
      </c>
      <c r="F178" s="10">
        <v>0</v>
      </c>
      <c r="G178" s="97">
        <f t="shared" si="4"/>
        <v>3</v>
      </c>
      <c r="H178" s="10">
        <f t="shared" si="5"/>
        <v>2428.72</v>
      </c>
    </row>
    <row r="179" spans="1:8" ht="15">
      <c r="A179" s="192"/>
      <c r="B179" s="8" t="s">
        <v>539</v>
      </c>
      <c r="C179" s="139">
        <v>4</v>
      </c>
      <c r="D179" s="10">
        <v>5728.7</v>
      </c>
      <c r="E179" s="96">
        <v>0</v>
      </c>
      <c r="F179" s="10">
        <v>0</v>
      </c>
      <c r="G179" s="97">
        <f t="shared" si="4"/>
        <v>4</v>
      </c>
      <c r="H179" s="10">
        <f t="shared" si="5"/>
        <v>5728.7</v>
      </c>
    </row>
    <row r="180" spans="1:8" ht="15">
      <c r="A180" s="189" t="s">
        <v>746</v>
      </c>
      <c r="B180" s="190"/>
      <c r="C180" s="140">
        <v>7</v>
      </c>
      <c r="D180" s="98">
        <v>8157.42</v>
      </c>
      <c r="E180" s="102">
        <v>0</v>
      </c>
      <c r="F180" s="98">
        <v>0</v>
      </c>
      <c r="G180" s="103">
        <f t="shared" si="4"/>
        <v>7</v>
      </c>
      <c r="H180" s="98">
        <f t="shared" si="5"/>
        <v>8157.42</v>
      </c>
    </row>
    <row r="181" spans="1:8" ht="15">
      <c r="A181" s="191" t="s">
        <v>41</v>
      </c>
      <c r="B181" s="8" t="s">
        <v>129</v>
      </c>
      <c r="C181" s="139">
        <v>65</v>
      </c>
      <c r="D181" s="10">
        <v>28442</v>
      </c>
      <c r="E181" s="96">
        <v>22</v>
      </c>
      <c r="F181" s="10">
        <v>14146</v>
      </c>
      <c r="G181" s="97">
        <f t="shared" si="4"/>
        <v>43</v>
      </c>
      <c r="H181" s="10">
        <f t="shared" si="5"/>
        <v>14296</v>
      </c>
    </row>
    <row r="182" spans="1:8" ht="15">
      <c r="A182" s="193"/>
      <c r="B182" s="8" t="s">
        <v>128</v>
      </c>
      <c r="C182" s="139">
        <v>62</v>
      </c>
      <c r="D182" s="10">
        <v>39866</v>
      </c>
      <c r="E182" s="96">
        <v>22</v>
      </c>
      <c r="F182" s="10">
        <v>14146</v>
      </c>
      <c r="G182" s="97">
        <f t="shared" si="4"/>
        <v>40</v>
      </c>
      <c r="H182" s="10">
        <f t="shared" si="5"/>
        <v>25720</v>
      </c>
    </row>
    <row r="183" spans="1:8" ht="15">
      <c r="A183" s="193"/>
      <c r="B183" s="8" t="s">
        <v>130</v>
      </c>
      <c r="C183" s="139">
        <v>1</v>
      </c>
      <c r="D183" s="10">
        <v>643</v>
      </c>
      <c r="E183" s="96">
        <v>1</v>
      </c>
      <c r="F183" s="10">
        <v>643</v>
      </c>
      <c r="G183" s="97">
        <f t="shared" si="4"/>
        <v>0</v>
      </c>
      <c r="H183" s="10">
        <f t="shared" si="5"/>
        <v>0</v>
      </c>
    </row>
    <row r="184" spans="1:8" ht="15">
      <c r="A184" s="193"/>
      <c r="B184" s="8" t="s">
        <v>664</v>
      </c>
      <c r="C184" s="139">
        <v>1</v>
      </c>
      <c r="D184" s="10">
        <v>643</v>
      </c>
      <c r="E184" s="96">
        <v>0</v>
      </c>
      <c r="F184" s="10">
        <v>0</v>
      </c>
      <c r="G184" s="97">
        <f t="shared" si="4"/>
        <v>1</v>
      </c>
      <c r="H184" s="10">
        <f t="shared" si="5"/>
        <v>643</v>
      </c>
    </row>
    <row r="185" spans="1:8" ht="15">
      <c r="A185" s="193"/>
      <c r="B185" s="8" t="s">
        <v>41</v>
      </c>
      <c r="C185" s="139">
        <v>619</v>
      </c>
      <c r="D185" s="10">
        <v>336760.01</v>
      </c>
      <c r="E185" s="96">
        <v>473</v>
      </c>
      <c r="F185" s="10">
        <v>304139</v>
      </c>
      <c r="G185" s="97">
        <f t="shared" si="4"/>
        <v>146</v>
      </c>
      <c r="H185" s="10">
        <f t="shared" si="5"/>
        <v>32621.01000000001</v>
      </c>
    </row>
    <row r="186" spans="1:8" ht="15">
      <c r="A186" s="193"/>
      <c r="B186" s="8" t="s">
        <v>126</v>
      </c>
      <c r="C186" s="139">
        <v>15</v>
      </c>
      <c r="D186" s="10">
        <v>12420.08</v>
      </c>
      <c r="E186" s="96">
        <v>9</v>
      </c>
      <c r="F186" s="10">
        <v>5787</v>
      </c>
      <c r="G186" s="97">
        <f t="shared" si="4"/>
        <v>6</v>
      </c>
      <c r="H186" s="10">
        <f t="shared" si="5"/>
        <v>6633.08</v>
      </c>
    </row>
    <row r="187" spans="1:8" ht="15">
      <c r="A187" s="193"/>
      <c r="B187" s="8" t="s">
        <v>127</v>
      </c>
      <c r="C187" s="139">
        <v>23</v>
      </c>
      <c r="D187" s="10">
        <v>15640</v>
      </c>
      <c r="E187" s="96">
        <v>17</v>
      </c>
      <c r="F187" s="10">
        <v>10931</v>
      </c>
      <c r="G187" s="97">
        <f t="shared" si="4"/>
        <v>6</v>
      </c>
      <c r="H187" s="10">
        <f t="shared" si="5"/>
        <v>4709</v>
      </c>
    </row>
    <row r="188" spans="1:8" ht="15">
      <c r="A188" s="192"/>
      <c r="B188" s="8" t="s">
        <v>131</v>
      </c>
      <c r="C188" s="139">
        <v>18</v>
      </c>
      <c r="D188" s="10">
        <v>6924.49</v>
      </c>
      <c r="E188" s="96">
        <v>9</v>
      </c>
      <c r="F188" s="10">
        <v>5787</v>
      </c>
      <c r="G188" s="97">
        <f t="shared" si="4"/>
        <v>9</v>
      </c>
      <c r="H188" s="10">
        <f t="shared" si="5"/>
        <v>1137.4899999999998</v>
      </c>
    </row>
    <row r="189" spans="1:8" ht="15">
      <c r="A189" s="189" t="s">
        <v>700</v>
      </c>
      <c r="B189" s="190"/>
      <c r="C189" s="140">
        <v>804</v>
      </c>
      <c r="D189" s="98">
        <v>441338.58</v>
      </c>
      <c r="E189" s="102">
        <f>SUM(E181:E188)</f>
        <v>553</v>
      </c>
      <c r="F189" s="98">
        <f>SUM(F181:F188)</f>
        <v>355579</v>
      </c>
      <c r="G189" s="103">
        <f t="shared" si="4"/>
        <v>251</v>
      </c>
      <c r="H189" s="98">
        <f t="shared" si="5"/>
        <v>85759.58000000002</v>
      </c>
    </row>
    <row r="190" spans="1:8" ht="15">
      <c r="A190" s="115" t="s">
        <v>634</v>
      </c>
      <c r="B190" s="8" t="s">
        <v>634</v>
      </c>
      <c r="C190" s="139">
        <v>17</v>
      </c>
      <c r="D190" s="10">
        <v>16188.17</v>
      </c>
      <c r="E190" s="96">
        <v>0</v>
      </c>
      <c r="F190" s="10">
        <v>0</v>
      </c>
      <c r="G190" s="97">
        <f t="shared" si="4"/>
        <v>17</v>
      </c>
      <c r="H190" s="10">
        <f t="shared" si="5"/>
        <v>16188.17</v>
      </c>
    </row>
    <row r="191" spans="1:8" ht="15">
      <c r="A191" s="189" t="s">
        <v>747</v>
      </c>
      <c r="B191" s="190"/>
      <c r="C191" s="140">
        <v>17</v>
      </c>
      <c r="D191" s="98">
        <v>16188.17</v>
      </c>
      <c r="E191" s="102">
        <v>0</v>
      </c>
      <c r="F191" s="98">
        <v>0</v>
      </c>
      <c r="G191" s="103">
        <f t="shared" si="4"/>
        <v>17</v>
      </c>
      <c r="H191" s="98">
        <f t="shared" si="5"/>
        <v>16188.17</v>
      </c>
    </row>
    <row r="192" spans="1:8" ht="15">
      <c r="A192" s="191" t="s">
        <v>42</v>
      </c>
      <c r="B192" s="8" t="s">
        <v>42</v>
      </c>
      <c r="C192" s="139">
        <v>197</v>
      </c>
      <c r="D192" s="10">
        <v>160681.48</v>
      </c>
      <c r="E192" s="96">
        <v>79</v>
      </c>
      <c r="F192" s="10">
        <v>49948</v>
      </c>
      <c r="G192" s="97">
        <f t="shared" si="4"/>
        <v>118</v>
      </c>
      <c r="H192" s="10">
        <f t="shared" si="5"/>
        <v>110733.48000000001</v>
      </c>
    </row>
    <row r="193" spans="1:8" ht="15">
      <c r="A193" s="192"/>
      <c r="B193" s="8" t="s">
        <v>665</v>
      </c>
      <c r="C193" s="139">
        <v>26</v>
      </c>
      <c r="D193" s="10">
        <v>22969.62</v>
      </c>
      <c r="E193" s="96">
        <v>0</v>
      </c>
      <c r="F193" s="10">
        <v>0</v>
      </c>
      <c r="G193" s="97">
        <f t="shared" si="4"/>
        <v>26</v>
      </c>
      <c r="H193" s="10">
        <f t="shared" si="5"/>
        <v>22969.62</v>
      </c>
    </row>
    <row r="194" spans="1:8" ht="15">
      <c r="A194" s="189" t="s">
        <v>701</v>
      </c>
      <c r="B194" s="190"/>
      <c r="C194" s="140">
        <v>223</v>
      </c>
      <c r="D194" s="98">
        <v>183651.1</v>
      </c>
      <c r="E194" s="102">
        <f>SUM(E192:E193)</f>
        <v>79</v>
      </c>
      <c r="F194" s="98">
        <f>SUM(F192:F193)</f>
        <v>49948</v>
      </c>
      <c r="G194" s="103">
        <f t="shared" si="4"/>
        <v>144</v>
      </c>
      <c r="H194" s="98">
        <f t="shared" si="5"/>
        <v>133703.1</v>
      </c>
    </row>
    <row r="195" spans="1:8" ht="15">
      <c r="A195" s="191" t="s">
        <v>43</v>
      </c>
      <c r="B195" s="8" t="s">
        <v>534</v>
      </c>
      <c r="C195" s="139">
        <v>14</v>
      </c>
      <c r="D195" s="10">
        <v>12018.01</v>
      </c>
      <c r="E195" s="96">
        <v>0</v>
      </c>
      <c r="F195" s="10">
        <v>0</v>
      </c>
      <c r="G195" s="97">
        <f t="shared" si="4"/>
        <v>14</v>
      </c>
      <c r="H195" s="10">
        <f t="shared" si="5"/>
        <v>12018.01</v>
      </c>
    </row>
    <row r="196" spans="1:8" ht="15">
      <c r="A196" s="192"/>
      <c r="B196" s="8" t="s">
        <v>43</v>
      </c>
      <c r="C196" s="139">
        <v>42</v>
      </c>
      <c r="D196" s="10">
        <v>39623.41</v>
      </c>
      <c r="E196" s="96">
        <v>41</v>
      </c>
      <c r="F196" s="10">
        <v>35369.67</v>
      </c>
      <c r="G196" s="97">
        <f t="shared" si="4"/>
        <v>1</v>
      </c>
      <c r="H196" s="10">
        <f t="shared" si="5"/>
        <v>4253.740000000005</v>
      </c>
    </row>
    <row r="197" spans="1:8" ht="15">
      <c r="A197" s="189" t="s">
        <v>702</v>
      </c>
      <c r="B197" s="190"/>
      <c r="C197" s="140">
        <v>56</v>
      </c>
      <c r="D197" s="98">
        <v>51641.420000000006</v>
      </c>
      <c r="E197" s="102">
        <f>E196</f>
        <v>41</v>
      </c>
      <c r="F197" s="98">
        <f>F196</f>
        <v>35369.67</v>
      </c>
      <c r="G197" s="103">
        <f t="shared" si="4"/>
        <v>15</v>
      </c>
      <c r="H197" s="98">
        <f t="shared" si="5"/>
        <v>16271.750000000007</v>
      </c>
    </row>
    <row r="198" spans="1:8" ht="15">
      <c r="A198" s="191" t="s">
        <v>44</v>
      </c>
      <c r="B198" s="8" t="s">
        <v>669</v>
      </c>
      <c r="C198" s="139">
        <v>1</v>
      </c>
      <c r="D198" s="10">
        <v>1164.08</v>
      </c>
      <c r="E198" s="96">
        <v>0</v>
      </c>
      <c r="F198" s="10">
        <v>0</v>
      </c>
      <c r="G198" s="97">
        <f t="shared" si="4"/>
        <v>1</v>
      </c>
      <c r="H198" s="10">
        <f t="shared" si="5"/>
        <v>1164.08</v>
      </c>
    </row>
    <row r="199" spans="1:8" ht="15">
      <c r="A199" s="193"/>
      <c r="B199" s="8" t="s">
        <v>631</v>
      </c>
      <c r="C199" s="139">
        <v>8</v>
      </c>
      <c r="D199" s="10">
        <v>45682.24</v>
      </c>
      <c r="E199" s="96">
        <v>0</v>
      </c>
      <c r="F199" s="10">
        <v>0</v>
      </c>
      <c r="G199" s="97">
        <f t="shared" si="4"/>
        <v>8</v>
      </c>
      <c r="H199" s="10">
        <f t="shared" si="5"/>
        <v>45682.24</v>
      </c>
    </row>
    <row r="200" spans="1:8" ht="15">
      <c r="A200" s="193"/>
      <c r="B200" s="8" t="s">
        <v>668</v>
      </c>
      <c r="C200" s="139">
        <v>2</v>
      </c>
      <c r="D200" s="10">
        <v>952.16</v>
      </c>
      <c r="E200" s="96">
        <v>0</v>
      </c>
      <c r="F200" s="10">
        <v>0</v>
      </c>
      <c r="G200" s="97">
        <f t="shared" si="4"/>
        <v>2</v>
      </c>
      <c r="H200" s="10">
        <f t="shared" si="5"/>
        <v>952.16</v>
      </c>
    </row>
    <row r="201" spans="1:8" ht="15">
      <c r="A201" s="193"/>
      <c r="B201" s="8" t="s">
        <v>666</v>
      </c>
      <c r="C201" s="139">
        <v>8</v>
      </c>
      <c r="D201" s="10">
        <v>8415.17</v>
      </c>
      <c r="E201" s="96">
        <v>0</v>
      </c>
      <c r="F201" s="10">
        <v>0</v>
      </c>
      <c r="G201" s="97">
        <f t="shared" si="4"/>
        <v>8</v>
      </c>
      <c r="H201" s="10">
        <f t="shared" si="5"/>
        <v>8415.17</v>
      </c>
    </row>
    <row r="202" spans="1:8" ht="15">
      <c r="A202" s="193"/>
      <c r="B202" s="8" t="s">
        <v>44</v>
      </c>
      <c r="C202" s="139">
        <v>1145</v>
      </c>
      <c r="D202" s="10">
        <v>2106656.58</v>
      </c>
      <c r="E202" s="96">
        <v>248</v>
      </c>
      <c r="F202" s="10">
        <v>424462.68</v>
      </c>
      <c r="G202" s="97">
        <f aca="true" t="shared" si="6" ref="G202:G265">C202-E202</f>
        <v>897</v>
      </c>
      <c r="H202" s="10">
        <f aca="true" t="shared" si="7" ref="H202:H265">D202-F202</f>
        <v>1682193.9000000001</v>
      </c>
    </row>
    <row r="203" spans="1:8" ht="15">
      <c r="A203" s="192"/>
      <c r="B203" s="8" t="s">
        <v>667</v>
      </c>
      <c r="C203" s="139">
        <v>5</v>
      </c>
      <c r="D203" s="10">
        <v>2923.76</v>
      </c>
      <c r="E203" s="96">
        <v>0</v>
      </c>
      <c r="F203" s="10">
        <v>0</v>
      </c>
      <c r="G203" s="97">
        <f t="shared" si="6"/>
        <v>5</v>
      </c>
      <c r="H203" s="10">
        <f t="shared" si="7"/>
        <v>2923.76</v>
      </c>
    </row>
    <row r="204" spans="1:8" ht="15">
      <c r="A204" s="189" t="s">
        <v>703</v>
      </c>
      <c r="B204" s="190"/>
      <c r="C204" s="140">
        <v>1169</v>
      </c>
      <c r="D204" s="98">
        <v>2165793.9899999998</v>
      </c>
      <c r="E204" s="102">
        <f>SUM(E198:E203)</f>
        <v>248</v>
      </c>
      <c r="F204" s="98">
        <f>SUM(F198:F203)</f>
        <v>424462.68</v>
      </c>
      <c r="G204" s="103">
        <f t="shared" si="6"/>
        <v>921</v>
      </c>
      <c r="H204" s="98">
        <f t="shared" si="7"/>
        <v>1741331.3099999998</v>
      </c>
    </row>
    <row r="205" spans="1:8" ht="15">
      <c r="A205" s="191" t="s">
        <v>46</v>
      </c>
      <c r="B205" s="8" t="s">
        <v>134</v>
      </c>
      <c r="C205" s="139">
        <v>3</v>
      </c>
      <c r="D205" s="10">
        <v>2613.04</v>
      </c>
      <c r="E205" s="96">
        <v>1</v>
      </c>
      <c r="F205" s="10">
        <v>1391.54</v>
      </c>
      <c r="G205" s="97">
        <f t="shared" si="6"/>
        <v>2</v>
      </c>
      <c r="H205" s="10">
        <f t="shared" si="7"/>
        <v>1221.5</v>
      </c>
    </row>
    <row r="206" spans="1:8" ht="15">
      <c r="A206" s="193"/>
      <c r="B206" s="8" t="s">
        <v>133</v>
      </c>
      <c r="C206" s="139">
        <v>10</v>
      </c>
      <c r="D206" s="10">
        <v>13791.92</v>
      </c>
      <c r="E206" s="96">
        <v>1</v>
      </c>
      <c r="F206" s="10">
        <v>1268.06</v>
      </c>
      <c r="G206" s="97">
        <f t="shared" si="6"/>
        <v>9</v>
      </c>
      <c r="H206" s="10">
        <f t="shared" si="7"/>
        <v>12523.86</v>
      </c>
    </row>
    <row r="207" spans="1:8" ht="15">
      <c r="A207" s="193"/>
      <c r="B207" s="8" t="s">
        <v>28</v>
      </c>
      <c r="C207" s="139">
        <v>7</v>
      </c>
      <c r="D207" s="10">
        <v>8122.3</v>
      </c>
      <c r="E207" s="96">
        <v>3</v>
      </c>
      <c r="F207" s="10">
        <v>3406.1</v>
      </c>
      <c r="G207" s="97">
        <f t="shared" si="6"/>
        <v>4</v>
      </c>
      <c r="H207" s="10">
        <f t="shared" si="7"/>
        <v>4716.200000000001</v>
      </c>
    </row>
    <row r="208" spans="1:8" ht="15">
      <c r="A208" s="193"/>
      <c r="B208" s="8" t="s">
        <v>416</v>
      </c>
      <c r="C208" s="139">
        <v>1</v>
      </c>
      <c r="D208" s="10">
        <v>891.02</v>
      </c>
      <c r="E208" s="96">
        <v>0</v>
      </c>
      <c r="F208" s="10">
        <v>0</v>
      </c>
      <c r="G208" s="97">
        <f t="shared" si="6"/>
        <v>1</v>
      </c>
      <c r="H208" s="10">
        <f t="shared" si="7"/>
        <v>891.02</v>
      </c>
    </row>
    <row r="209" spans="1:8" ht="15">
      <c r="A209" s="193"/>
      <c r="B209" s="8" t="s">
        <v>418</v>
      </c>
      <c r="C209" s="139">
        <v>4</v>
      </c>
      <c r="D209" s="10">
        <v>2572.13</v>
      </c>
      <c r="E209" s="96">
        <v>0</v>
      </c>
      <c r="F209" s="10">
        <v>0</v>
      </c>
      <c r="G209" s="97">
        <f t="shared" si="6"/>
        <v>4</v>
      </c>
      <c r="H209" s="10">
        <f t="shared" si="7"/>
        <v>2572.13</v>
      </c>
    </row>
    <row r="210" spans="1:8" ht="15">
      <c r="A210" s="193"/>
      <c r="B210" s="8" t="s">
        <v>46</v>
      </c>
      <c r="C210" s="139">
        <v>5</v>
      </c>
      <c r="D210" s="10">
        <v>4469.94</v>
      </c>
      <c r="E210" s="96">
        <v>4</v>
      </c>
      <c r="F210" s="10">
        <v>4441.639999999999</v>
      </c>
      <c r="G210" s="97">
        <f t="shared" si="6"/>
        <v>1</v>
      </c>
      <c r="H210" s="10">
        <f t="shared" si="7"/>
        <v>28.300000000000182</v>
      </c>
    </row>
    <row r="211" spans="1:8" ht="15">
      <c r="A211" s="193"/>
      <c r="B211" s="8" t="s">
        <v>135</v>
      </c>
      <c r="C211" s="139">
        <v>3</v>
      </c>
      <c r="D211" s="10">
        <v>4174.62</v>
      </c>
      <c r="E211" s="96">
        <v>3</v>
      </c>
      <c r="F211" s="10">
        <v>3947.16</v>
      </c>
      <c r="G211" s="97">
        <f t="shared" si="6"/>
        <v>0</v>
      </c>
      <c r="H211" s="10">
        <f t="shared" si="7"/>
        <v>227.46000000000004</v>
      </c>
    </row>
    <row r="212" spans="1:8" ht="15">
      <c r="A212" s="193"/>
      <c r="B212" s="8" t="s">
        <v>48</v>
      </c>
      <c r="C212" s="139">
        <v>5</v>
      </c>
      <c r="D212" s="10">
        <v>6710.74</v>
      </c>
      <c r="E212" s="96">
        <v>4</v>
      </c>
      <c r="F212" s="10">
        <v>4253.38</v>
      </c>
      <c r="G212" s="97">
        <f t="shared" si="6"/>
        <v>1</v>
      </c>
      <c r="H212" s="10">
        <f t="shared" si="7"/>
        <v>2457.3599999999997</v>
      </c>
    </row>
    <row r="213" spans="1:8" ht="15">
      <c r="A213" s="193"/>
      <c r="B213" s="8" t="s">
        <v>419</v>
      </c>
      <c r="C213" s="139">
        <v>7</v>
      </c>
      <c r="D213" s="10">
        <v>9246.86</v>
      </c>
      <c r="E213" s="96">
        <v>0</v>
      </c>
      <c r="F213" s="10">
        <v>0</v>
      </c>
      <c r="G213" s="97">
        <f t="shared" si="6"/>
        <v>7</v>
      </c>
      <c r="H213" s="10">
        <f t="shared" si="7"/>
        <v>9246.86</v>
      </c>
    </row>
    <row r="214" spans="1:8" ht="15">
      <c r="A214" s="192"/>
      <c r="B214" s="8" t="s">
        <v>132</v>
      </c>
      <c r="C214" s="139">
        <v>20</v>
      </c>
      <c r="D214" s="10">
        <v>23377.68</v>
      </c>
      <c r="E214" s="96">
        <v>3</v>
      </c>
      <c r="F214" s="10">
        <v>3032.14</v>
      </c>
      <c r="G214" s="97">
        <f t="shared" si="6"/>
        <v>17</v>
      </c>
      <c r="H214" s="10">
        <f t="shared" si="7"/>
        <v>20345.54</v>
      </c>
    </row>
    <row r="215" spans="1:8" ht="15">
      <c r="A215" s="189" t="s">
        <v>704</v>
      </c>
      <c r="B215" s="190"/>
      <c r="C215" s="140">
        <v>65</v>
      </c>
      <c r="D215" s="98">
        <v>75970.25</v>
      </c>
      <c r="E215" s="102">
        <f>SUM(E205:E214)</f>
        <v>19</v>
      </c>
      <c r="F215" s="98">
        <f>SUM(F205:F214)</f>
        <v>21740.02</v>
      </c>
      <c r="G215" s="103">
        <f t="shared" si="6"/>
        <v>46</v>
      </c>
      <c r="H215" s="98">
        <f t="shared" si="7"/>
        <v>54230.229999999996</v>
      </c>
    </row>
    <row r="216" spans="1:8" ht="15">
      <c r="A216" s="191" t="s">
        <v>45</v>
      </c>
      <c r="B216" s="8" t="s">
        <v>515</v>
      </c>
      <c r="C216" s="139">
        <v>2</v>
      </c>
      <c r="D216" s="10">
        <v>720</v>
      </c>
      <c r="E216" s="96">
        <v>0</v>
      </c>
      <c r="F216" s="10">
        <v>0</v>
      </c>
      <c r="G216" s="97">
        <f t="shared" si="6"/>
        <v>2</v>
      </c>
      <c r="H216" s="10">
        <f t="shared" si="7"/>
        <v>720</v>
      </c>
    </row>
    <row r="217" spans="1:8" ht="15">
      <c r="A217" s="192"/>
      <c r="B217" s="8" t="s">
        <v>45</v>
      </c>
      <c r="C217" s="139">
        <v>18</v>
      </c>
      <c r="D217" s="10">
        <v>13307.61</v>
      </c>
      <c r="E217" s="96">
        <v>8</v>
      </c>
      <c r="F217" s="10">
        <v>6927.0599999999995</v>
      </c>
      <c r="G217" s="97">
        <f t="shared" si="6"/>
        <v>10</v>
      </c>
      <c r="H217" s="10">
        <f t="shared" si="7"/>
        <v>6380.550000000001</v>
      </c>
    </row>
    <row r="218" spans="1:8" ht="15">
      <c r="A218" s="189" t="s">
        <v>705</v>
      </c>
      <c r="B218" s="190"/>
      <c r="C218" s="140">
        <v>20</v>
      </c>
      <c r="D218" s="98">
        <v>14027.61</v>
      </c>
      <c r="E218" s="102">
        <f>SUM(E216:E217)</f>
        <v>8</v>
      </c>
      <c r="F218" s="98">
        <f>SUM(F216:F217)</f>
        <v>6927.0599999999995</v>
      </c>
      <c r="G218" s="103">
        <f t="shared" si="6"/>
        <v>12</v>
      </c>
      <c r="H218" s="98">
        <f t="shared" si="7"/>
        <v>7100.550000000001</v>
      </c>
    </row>
    <row r="219" spans="1:8" ht="15">
      <c r="A219" s="115" t="s">
        <v>462</v>
      </c>
      <c r="B219" s="8" t="s">
        <v>462</v>
      </c>
      <c r="C219" s="139">
        <v>1</v>
      </c>
      <c r="D219" s="10">
        <v>29.57</v>
      </c>
      <c r="E219" s="96">
        <v>0</v>
      </c>
      <c r="F219" s="10">
        <v>0</v>
      </c>
      <c r="G219" s="97">
        <f t="shared" si="6"/>
        <v>1</v>
      </c>
      <c r="H219" s="10">
        <f t="shared" si="7"/>
        <v>29.57</v>
      </c>
    </row>
    <row r="220" spans="1:8" ht="15">
      <c r="A220" s="189" t="s">
        <v>748</v>
      </c>
      <c r="B220" s="190"/>
      <c r="C220" s="140">
        <v>1</v>
      </c>
      <c r="D220" s="98">
        <v>29.57</v>
      </c>
      <c r="E220" s="99">
        <v>0</v>
      </c>
      <c r="F220" s="100">
        <v>0</v>
      </c>
      <c r="G220" s="101">
        <f t="shared" si="6"/>
        <v>1</v>
      </c>
      <c r="H220" s="100">
        <f t="shared" si="7"/>
        <v>29.57</v>
      </c>
    </row>
    <row r="221" spans="1:8" ht="15">
      <c r="A221" s="191" t="s">
        <v>635</v>
      </c>
      <c r="B221" s="8" t="s">
        <v>570</v>
      </c>
      <c r="C221" s="139">
        <v>13</v>
      </c>
      <c r="D221" s="10">
        <v>13528.78</v>
      </c>
      <c r="E221" s="96">
        <v>0</v>
      </c>
      <c r="F221" s="10">
        <v>0</v>
      </c>
      <c r="G221" s="97">
        <f t="shared" si="6"/>
        <v>13</v>
      </c>
      <c r="H221" s="10">
        <f t="shared" si="7"/>
        <v>13528.78</v>
      </c>
    </row>
    <row r="222" spans="1:8" ht="15">
      <c r="A222" s="193"/>
      <c r="B222" s="8" t="s">
        <v>649</v>
      </c>
      <c r="C222" s="139">
        <v>3</v>
      </c>
      <c r="D222" s="10">
        <v>1868.46</v>
      </c>
      <c r="E222" s="96">
        <v>0</v>
      </c>
      <c r="F222" s="10">
        <v>0</v>
      </c>
      <c r="G222" s="97">
        <f t="shared" si="6"/>
        <v>3</v>
      </c>
      <c r="H222" s="10">
        <f t="shared" si="7"/>
        <v>1868.46</v>
      </c>
    </row>
    <row r="223" spans="1:8" ht="15">
      <c r="A223" s="193"/>
      <c r="B223" s="8" t="s">
        <v>448</v>
      </c>
      <c r="C223" s="139">
        <v>5</v>
      </c>
      <c r="D223" s="10">
        <v>3851.68</v>
      </c>
      <c r="E223" s="96">
        <v>0</v>
      </c>
      <c r="F223" s="10">
        <v>0</v>
      </c>
      <c r="G223" s="97">
        <f t="shared" si="6"/>
        <v>5</v>
      </c>
      <c r="H223" s="10">
        <f t="shared" si="7"/>
        <v>3851.68</v>
      </c>
    </row>
    <row r="224" spans="1:8" ht="15">
      <c r="A224" s="193"/>
      <c r="B224" s="8" t="s">
        <v>451</v>
      </c>
      <c r="C224" s="139">
        <v>9</v>
      </c>
      <c r="D224" s="10">
        <v>7663.23</v>
      </c>
      <c r="E224" s="96">
        <v>0</v>
      </c>
      <c r="F224" s="10">
        <v>0</v>
      </c>
      <c r="G224" s="97">
        <f t="shared" si="6"/>
        <v>9</v>
      </c>
      <c r="H224" s="10">
        <f t="shared" si="7"/>
        <v>7663.23</v>
      </c>
    </row>
    <row r="225" spans="1:8" ht="15">
      <c r="A225" s="193"/>
      <c r="B225" s="8" t="s">
        <v>635</v>
      </c>
      <c r="C225" s="139">
        <v>2</v>
      </c>
      <c r="D225" s="10">
        <v>1497.06</v>
      </c>
      <c r="E225" s="96">
        <v>0</v>
      </c>
      <c r="F225" s="10">
        <v>0</v>
      </c>
      <c r="G225" s="97">
        <f t="shared" si="6"/>
        <v>2</v>
      </c>
      <c r="H225" s="10">
        <f t="shared" si="7"/>
        <v>1497.06</v>
      </c>
    </row>
    <row r="226" spans="1:8" ht="15">
      <c r="A226" s="192"/>
      <c r="B226" s="8" t="s">
        <v>651</v>
      </c>
      <c r="C226" s="139">
        <v>6</v>
      </c>
      <c r="D226" s="10">
        <v>3592.47</v>
      </c>
      <c r="E226" s="96">
        <v>0</v>
      </c>
      <c r="F226" s="10">
        <v>0</v>
      </c>
      <c r="G226" s="97">
        <f t="shared" si="6"/>
        <v>6</v>
      </c>
      <c r="H226" s="10">
        <f t="shared" si="7"/>
        <v>3592.47</v>
      </c>
    </row>
    <row r="227" spans="1:8" ht="15">
      <c r="A227" s="189" t="s">
        <v>749</v>
      </c>
      <c r="B227" s="190"/>
      <c r="C227" s="140">
        <v>38</v>
      </c>
      <c r="D227" s="98">
        <v>32001.680000000004</v>
      </c>
      <c r="E227" s="99">
        <v>0</v>
      </c>
      <c r="F227" s="100">
        <v>0</v>
      </c>
      <c r="G227" s="101">
        <f t="shared" si="6"/>
        <v>38</v>
      </c>
      <c r="H227" s="100">
        <f t="shared" si="7"/>
        <v>32001.680000000004</v>
      </c>
    </row>
    <row r="228" spans="1:8" ht="15">
      <c r="A228" s="115" t="s">
        <v>636</v>
      </c>
      <c r="B228" s="8" t="s">
        <v>670</v>
      </c>
      <c r="C228" s="139">
        <v>4</v>
      </c>
      <c r="D228" s="10">
        <v>3577.88</v>
      </c>
      <c r="E228" s="96">
        <v>0</v>
      </c>
      <c r="F228" s="10">
        <v>0</v>
      </c>
      <c r="G228" s="97">
        <f t="shared" si="6"/>
        <v>4</v>
      </c>
      <c r="H228" s="10">
        <f t="shared" si="7"/>
        <v>3577.88</v>
      </c>
    </row>
    <row r="229" spans="1:8" ht="15">
      <c r="A229" s="189" t="s">
        <v>750</v>
      </c>
      <c r="B229" s="190"/>
      <c r="C229" s="140">
        <v>4</v>
      </c>
      <c r="D229" s="98">
        <v>3577.88</v>
      </c>
      <c r="E229" s="99">
        <v>0</v>
      </c>
      <c r="F229" s="100">
        <v>0</v>
      </c>
      <c r="G229" s="101">
        <f t="shared" si="6"/>
        <v>4</v>
      </c>
      <c r="H229" s="100">
        <f t="shared" si="7"/>
        <v>3577.88</v>
      </c>
    </row>
    <row r="230" spans="1:8" ht="15">
      <c r="A230" s="115" t="s">
        <v>47</v>
      </c>
      <c r="B230" s="8" t="s">
        <v>47</v>
      </c>
      <c r="C230" s="139">
        <v>148</v>
      </c>
      <c r="D230" s="10">
        <v>77618.61</v>
      </c>
      <c r="E230" s="96">
        <v>84</v>
      </c>
      <c r="F230" s="10">
        <v>91419.90000000001</v>
      </c>
      <c r="G230" s="97">
        <f t="shared" si="6"/>
        <v>64</v>
      </c>
      <c r="H230" s="10">
        <f t="shared" si="7"/>
        <v>-13801.290000000008</v>
      </c>
    </row>
    <row r="231" spans="1:8" ht="15">
      <c r="A231" s="189" t="s">
        <v>706</v>
      </c>
      <c r="B231" s="190"/>
      <c r="C231" s="140">
        <v>148</v>
      </c>
      <c r="D231" s="98">
        <v>77618.61</v>
      </c>
      <c r="E231" s="99">
        <f>E230</f>
        <v>84</v>
      </c>
      <c r="F231" s="100">
        <f>F230</f>
        <v>91419.90000000001</v>
      </c>
      <c r="G231" s="101">
        <f t="shared" si="6"/>
        <v>64</v>
      </c>
      <c r="H231" s="100">
        <f t="shared" si="7"/>
        <v>-13801.290000000008</v>
      </c>
    </row>
    <row r="232" spans="1:8" ht="15">
      <c r="A232" s="115" t="s">
        <v>48</v>
      </c>
      <c r="B232" s="8" t="s">
        <v>48</v>
      </c>
      <c r="C232" s="139">
        <v>4</v>
      </c>
      <c r="D232" s="10">
        <v>3374.21</v>
      </c>
      <c r="E232" s="96">
        <v>2</v>
      </c>
      <c r="F232" s="10">
        <v>1522.9</v>
      </c>
      <c r="G232" s="97">
        <f t="shared" si="6"/>
        <v>2</v>
      </c>
      <c r="H232" s="10">
        <f t="shared" si="7"/>
        <v>1851.31</v>
      </c>
    </row>
    <row r="233" spans="1:8" ht="15">
      <c r="A233" s="189" t="s">
        <v>707</v>
      </c>
      <c r="B233" s="190"/>
      <c r="C233" s="140">
        <v>4</v>
      </c>
      <c r="D233" s="98">
        <v>3374.21</v>
      </c>
      <c r="E233" s="99">
        <f>SUM(E232)</f>
        <v>2</v>
      </c>
      <c r="F233" s="100">
        <f>SUM(F232)</f>
        <v>1522.9</v>
      </c>
      <c r="G233" s="101">
        <f t="shared" si="6"/>
        <v>2</v>
      </c>
      <c r="H233" s="100">
        <f t="shared" si="7"/>
        <v>1851.31</v>
      </c>
    </row>
    <row r="234" spans="1:8" ht="15">
      <c r="A234" s="115" t="s">
        <v>317</v>
      </c>
      <c r="B234" s="8" t="s">
        <v>317</v>
      </c>
      <c r="C234" s="139">
        <v>8</v>
      </c>
      <c r="D234" s="10">
        <v>3522.82</v>
      </c>
      <c r="E234" s="96">
        <v>0</v>
      </c>
      <c r="F234" s="10">
        <v>0</v>
      </c>
      <c r="G234" s="97">
        <f t="shared" si="6"/>
        <v>8</v>
      </c>
      <c r="H234" s="10">
        <f t="shared" si="7"/>
        <v>3522.82</v>
      </c>
    </row>
    <row r="235" spans="1:8" ht="15">
      <c r="A235" s="189" t="s">
        <v>751</v>
      </c>
      <c r="B235" s="190"/>
      <c r="C235" s="140">
        <v>8</v>
      </c>
      <c r="D235" s="98">
        <v>3522.82</v>
      </c>
      <c r="E235" s="99">
        <v>0</v>
      </c>
      <c r="F235" s="100">
        <v>0</v>
      </c>
      <c r="G235" s="101">
        <f t="shared" si="6"/>
        <v>8</v>
      </c>
      <c r="H235" s="100">
        <f t="shared" si="7"/>
        <v>3522.82</v>
      </c>
    </row>
    <row r="236" spans="1:8" ht="15">
      <c r="A236" s="115" t="s">
        <v>318</v>
      </c>
      <c r="B236" s="8" t="s">
        <v>318</v>
      </c>
      <c r="C236" s="139">
        <v>15</v>
      </c>
      <c r="D236" s="10">
        <v>8057.54</v>
      </c>
      <c r="E236" s="96">
        <v>0</v>
      </c>
      <c r="F236" s="10">
        <v>0</v>
      </c>
      <c r="G236" s="97">
        <f t="shared" si="6"/>
        <v>15</v>
      </c>
      <c r="H236" s="10">
        <f t="shared" si="7"/>
        <v>8057.54</v>
      </c>
    </row>
    <row r="237" spans="1:8" ht="15">
      <c r="A237" s="189" t="s">
        <v>752</v>
      </c>
      <c r="B237" s="190"/>
      <c r="C237" s="140">
        <v>15</v>
      </c>
      <c r="D237" s="98">
        <v>8057.54</v>
      </c>
      <c r="E237" s="102">
        <v>0</v>
      </c>
      <c r="F237" s="98">
        <v>0</v>
      </c>
      <c r="G237" s="103">
        <f t="shared" si="6"/>
        <v>15</v>
      </c>
      <c r="H237" s="98">
        <f t="shared" si="7"/>
        <v>8057.54</v>
      </c>
    </row>
    <row r="238" spans="1:8" ht="15">
      <c r="A238" s="191" t="s">
        <v>401</v>
      </c>
      <c r="B238" s="8" t="s">
        <v>430</v>
      </c>
      <c r="C238" s="139">
        <v>3</v>
      </c>
      <c r="D238" s="10">
        <v>2427.96</v>
      </c>
      <c r="E238" s="96">
        <v>0</v>
      </c>
      <c r="F238" s="10">
        <v>0</v>
      </c>
      <c r="G238" s="97">
        <f t="shared" si="6"/>
        <v>3</v>
      </c>
      <c r="H238" s="10">
        <f t="shared" si="7"/>
        <v>2427.96</v>
      </c>
    </row>
    <row r="239" spans="1:8" ht="15">
      <c r="A239" s="193"/>
      <c r="B239" s="8" t="s">
        <v>431</v>
      </c>
      <c r="C239" s="139">
        <v>107</v>
      </c>
      <c r="D239" s="10">
        <v>67486.9</v>
      </c>
      <c r="E239" s="96">
        <v>0</v>
      </c>
      <c r="F239" s="10">
        <v>0</v>
      </c>
      <c r="G239" s="97">
        <f t="shared" si="6"/>
        <v>107</v>
      </c>
      <c r="H239" s="10">
        <f t="shared" si="7"/>
        <v>67486.9</v>
      </c>
    </row>
    <row r="240" spans="1:8" ht="15">
      <c r="A240" s="193"/>
      <c r="B240" s="8" t="s">
        <v>571</v>
      </c>
      <c r="C240" s="139">
        <v>1</v>
      </c>
      <c r="D240" s="10">
        <v>1316.38</v>
      </c>
      <c r="E240" s="96">
        <v>0</v>
      </c>
      <c r="F240" s="10">
        <v>0</v>
      </c>
      <c r="G240" s="97">
        <f t="shared" si="6"/>
        <v>1</v>
      </c>
      <c r="H240" s="10">
        <f t="shared" si="7"/>
        <v>1316.38</v>
      </c>
    </row>
    <row r="241" spans="1:8" ht="15">
      <c r="A241" s="192"/>
      <c r="B241" s="8" t="s">
        <v>401</v>
      </c>
      <c r="C241" s="139">
        <v>19</v>
      </c>
      <c r="D241" s="10">
        <v>12591.35</v>
      </c>
      <c r="E241" s="96">
        <v>0</v>
      </c>
      <c r="F241" s="10">
        <v>0</v>
      </c>
      <c r="G241" s="97">
        <f t="shared" si="6"/>
        <v>19</v>
      </c>
      <c r="H241" s="10">
        <f t="shared" si="7"/>
        <v>12591.35</v>
      </c>
    </row>
    <row r="242" spans="1:8" ht="15">
      <c r="A242" s="189" t="s">
        <v>753</v>
      </c>
      <c r="B242" s="190"/>
      <c r="C242" s="140">
        <v>130</v>
      </c>
      <c r="D242" s="98">
        <v>83822.59000000001</v>
      </c>
      <c r="E242" s="102">
        <v>0</v>
      </c>
      <c r="F242" s="98">
        <v>0</v>
      </c>
      <c r="G242" s="103">
        <f t="shared" si="6"/>
        <v>130</v>
      </c>
      <c r="H242" s="98">
        <f t="shared" si="7"/>
        <v>83822.59000000001</v>
      </c>
    </row>
    <row r="243" spans="1:8" ht="15">
      <c r="A243" s="115" t="s">
        <v>637</v>
      </c>
      <c r="B243" s="8" t="s">
        <v>637</v>
      </c>
      <c r="C243" s="139">
        <v>8</v>
      </c>
      <c r="D243" s="10">
        <v>3932.84</v>
      </c>
      <c r="E243" s="96">
        <v>0</v>
      </c>
      <c r="F243" s="10">
        <v>0</v>
      </c>
      <c r="G243" s="97">
        <f t="shared" si="6"/>
        <v>8</v>
      </c>
      <c r="H243" s="10">
        <f t="shared" si="7"/>
        <v>3932.84</v>
      </c>
    </row>
    <row r="244" spans="1:8" ht="15">
      <c r="A244" s="189" t="s">
        <v>754</v>
      </c>
      <c r="B244" s="190"/>
      <c r="C244" s="140">
        <v>8</v>
      </c>
      <c r="D244" s="98">
        <v>3932.84</v>
      </c>
      <c r="E244" s="102">
        <v>0</v>
      </c>
      <c r="F244" s="98">
        <v>0</v>
      </c>
      <c r="G244" s="103">
        <f t="shared" si="6"/>
        <v>8</v>
      </c>
      <c r="H244" s="98">
        <f t="shared" si="7"/>
        <v>3932.84</v>
      </c>
    </row>
    <row r="245" spans="1:8" ht="15">
      <c r="A245" s="191" t="s">
        <v>49</v>
      </c>
      <c r="B245" s="8" t="s">
        <v>383</v>
      </c>
      <c r="C245" s="139">
        <v>1</v>
      </c>
      <c r="D245" s="10">
        <v>1057.88</v>
      </c>
      <c r="E245" s="96">
        <v>0</v>
      </c>
      <c r="F245" s="10">
        <v>0</v>
      </c>
      <c r="G245" s="97">
        <f t="shared" si="6"/>
        <v>1</v>
      </c>
      <c r="H245" s="10">
        <f t="shared" si="7"/>
        <v>1057.88</v>
      </c>
    </row>
    <row r="246" spans="1:8" ht="15">
      <c r="A246" s="193"/>
      <c r="B246" s="8" t="s">
        <v>671</v>
      </c>
      <c r="C246" s="139">
        <v>90</v>
      </c>
      <c r="D246" s="10">
        <v>59264.58</v>
      </c>
      <c r="E246" s="96">
        <v>0</v>
      </c>
      <c r="F246" s="10">
        <v>0</v>
      </c>
      <c r="G246" s="97">
        <f t="shared" si="6"/>
        <v>90</v>
      </c>
      <c r="H246" s="10">
        <f t="shared" si="7"/>
        <v>59264.58</v>
      </c>
    </row>
    <row r="247" spans="1:8" ht="15">
      <c r="A247" s="193"/>
      <c r="B247" s="8" t="s">
        <v>632</v>
      </c>
      <c r="C247" s="139">
        <v>1</v>
      </c>
      <c r="D247" s="10">
        <v>514.17</v>
      </c>
      <c r="E247" s="96">
        <v>0</v>
      </c>
      <c r="F247" s="10">
        <v>0</v>
      </c>
      <c r="G247" s="97">
        <f t="shared" si="6"/>
        <v>1</v>
      </c>
      <c r="H247" s="10">
        <f t="shared" si="7"/>
        <v>514.17</v>
      </c>
    </row>
    <row r="248" spans="1:8" ht="15">
      <c r="A248" s="193"/>
      <c r="B248" s="8" t="s">
        <v>312</v>
      </c>
      <c r="C248" s="139">
        <v>1</v>
      </c>
      <c r="D248" s="10">
        <v>386.2</v>
      </c>
      <c r="E248" s="96">
        <v>0</v>
      </c>
      <c r="F248" s="10">
        <v>0</v>
      </c>
      <c r="G248" s="97">
        <f t="shared" si="6"/>
        <v>1</v>
      </c>
      <c r="H248" s="10">
        <f t="shared" si="7"/>
        <v>386.2</v>
      </c>
    </row>
    <row r="249" spans="1:8" ht="15">
      <c r="A249" s="193"/>
      <c r="B249" s="8" t="s">
        <v>633</v>
      </c>
      <c r="C249" s="139">
        <v>3</v>
      </c>
      <c r="D249" s="10">
        <v>3294.9</v>
      </c>
      <c r="E249" s="96">
        <v>0</v>
      </c>
      <c r="F249" s="10">
        <v>0</v>
      </c>
      <c r="G249" s="97">
        <f t="shared" si="6"/>
        <v>3</v>
      </c>
      <c r="H249" s="10">
        <f t="shared" si="7"/>
        <v>3294.9</v>
      </c>
    </row>
    <row r="250" spans="1:8" ht="15">
      <c r="A250" s="193"/>
      <c r="B250" s="8" t="s">
        <v>43</v>
      </c>
      <c r="C250" s="139">
        <v>5</v>
      </c>
      <c r="D250" s="10">
        <v>4833.7</v>
      </c>
      <c r="E250" s="96">
        <v>0</v>
      </c>
      <c r="F250" s="10">
        <v>0</v>
      </c>
      <c r="G250" s="97">
        <f t="shared" si="6"/>
        <v>5</v>
      </c>
      <c r="H250" s="10">
        <f t="shared" si="7"/>
        <v>4833.7</v>
      </c>
    </row>
    <row r="251" spans="1:8" ht="15">
      <c r="A251" s="193"/>
      <c r="B251" s="8" t="s">
        <v>49</v>
      </c>
      <c r="C251" s="139">
        <v>76</v>
      </c>
      <c r="D251" s="10">
        <v>50082.61</v>
      </c>
      <c r="E251" s="96">
        <v>48</v>
      </c>
      <c r="F251" s="10">
        <v>50018.00000000001</v>
      </c>
      <c r="G251" s="97">
        <f t="shared" si="6"/>
        <v>28</v>
      </c>
      <c r="H251" s="10">
        <f t="shared" si="7"/>
        <v>64.6099999999933</v>
      </c>
    </row>
    <row r="252" spans="1:8" ht="15">
      <c r="A252" s="192"/>
      <c r="B252" s="8" t="s">
        <v>385</v>
      </c>
      <c r="C252" s="139">
        <v>25</v>
      </c>
      <c r="D252" s="10">
        <v>24796.72</v>
      </c>
      <c r="E252" s="96">
        <v>0</v>
      </c>
      <c r="F252" s="10">
        <v>0</v>
      </c>
      <c r="G252" s="97">
        <f t="shared" si="6"/>
        <v>25</v>
      </c>
      <c r="H252" s="10">
        <f t="shared" si="7"/>
        <v>24796.72</v>
      </c>
    </row>
    <row r="253" spans="1:8" ht="15">
      <c r="A253" s="189" t="s">
        <v>708</v>
      </c>
      <c r="B253" s="190"/>
      <c r="C253" s="140">
        <v>202</v>
      </c>
      <c r="D253" s="98">
        <v>144230.76</v>
      </c>
      <c r="E253" s="102">
        <f>SUM(E245:E252)</f>
        <v>48</v>
      </c>
      <c r="F253" s="98">
        <f>SUM(F245:F252)</f>
        <v>50018.00000000001</v>
      </c>
      <c r="G253" s="103">
        <f t="shared" si="6"/>
        <v>154</v>
      </c>
      <c r="H253" s="98">
        <f t="shared" si="7"/>
        <v>94212.76000000001</v>
      </c>
    </row>
    <row r="254" spans="1:8" ht="15">
      <c r="A254" s="115" t="s">
        <v>404</v>
      </c>
      <c r="B254" s="8" t="s">
        <v>404</v>
      </c>
      <c r="C254" s="139">
        <v>4</v>
      </c>
      <c r="D254" s="10">
        <v>1765.05</v>
      </c>
      <c r="E254" s="96">
        <v>0</v>
      </c>
      <c r="F254" s="10">
        <v>0</v>
      </c>
      <c r="G254" s="97">
        <f t="shared" si="6"/>
        <v>4</v>
      </c>
      <c r="H254" s="10">
        <f t="shared" si="7"/>
        <v>1765.05</v>
      </c>
    </row>
    <row r="255" spans="1:8" ht="15">
      <c r="A255" s="189" t="s">
        <v>755</v>
      </c>
      <c r="B255" s="190"/>
      <c r="C255" s="140">
        <v>4</v>
      </c>
      <c r="D255" s="98">
        <v>1765.05</v>
      </c>
      <c r="E255" s="102">
        <v>0</v>
      </c>
      <c r="F255" s="98">
        <v>0</v>
      </c>
      <c r="G255" s="103">
        <f t="shared" si="6"/>
        <v>4</v>
      </c>
      <c r="H255" s="98">
        <f t="shared" si="7"/>
        <v>1765.05</v>
      </c>
    </row>
    <row r="256" spans="1:8" ht="15">
      <c r="A256" s="191" t="s">
        <v>50</v>
      </c>
      <c r="B256" s="8" t="s">
        <v>145</v>
      </c>
      <c r="C256" s="139">
        <v>58</v>
      </c>
      <c r="D256" s="10">
        <v>37294</v>
      </c>
      <c r="E256" s="96">
        <v>1</v>
      </c>
      <c r="F256" s="10">
        <v>643</v>
      </c>
      <c r="G256" s="97">
        <f t="shared" si="6"/>
        <v>57</v>
      </c>
      <c r="H256" s="10">
        <f t="shared" si="7"/>
        <v>36651</v>
      </c>
    </row>
    <row r="257" spans="1:8" ht="15">
      <c r="A257" s="193"/>
      <c r="B257" s="8" t="s">
        <v>143</v>
      </c>
      <c r="C257" s="139">
        <v>185</v>
      </c>
      <c r="D257" s="10">
        <v>125109.41</v>
      </c>
      <c r="E257" s="96">
        <v>20</v>
      </c>
      <c r="F257" s="10">
        <v>8029.7300000000005</v>
      </c>
      <c r="G257" s="97">
        <f t="shared" si="6"/>
        <v>165</v>
      </c>
      <c r="H257" s="10">
        <f t="shared" si="7"/>
        <v>117079.68000000001</v>
      </c>
    </row>
    <row r="258" spans="1:8" ht="15">
      <c r="A258" s="193"/>
      <c r="B258" s="8" t="s">
        <v>142</v>
      </c>
      <c r="C258" s="139">
        <v>15</v>
      </c>
      <c r="D258" s="10">
        <v>9645</v>
      </c>
      <c r="E258" s="96">
        <v>7</v>
      </c>
      <c r="F258" s="10">
        <v>6682.119999999999</v>
      </c>
      <c r="G258" s="97">
        <f t="shared" si="6"/>
        <v>8</v>
      </c>
      <c r="H258" s="10">
        <f t="shared" si="7"/>
        <v>2962.880000000001</v>
      </c>
    </row>
    <row r="259" spans="1:8" ht="15">
      <c r="A259" s="193"/>
      <c r="B259" s="8" t="s">
        <v>139</v>
      </c>
      <c r="C259" s="139">
        <v>74</v>
      </c>
      <c r="D259" s="10">
        <v>58995.7</v>
      </c>
      <c r="E259" s="96">
        <v>27</v>
      </c>
      <c r="F259" s="10">
        <v>19622.12</v>
      </c>
      <c r="G259" s="97">
        <f t="shared" si="6"/>
        <v>47</v>
      </c>
      <c r="H259" s="10">
        <f t="shared" si="7"/>
        <v>39373.58</v>
      </c>
    </row>
    <row r="260" spans="1:8" ht="15">
      <c r="A260" s="193"/>
      <c r="B260" s="8" t="s">
        <v>138</v>
      </c>
      <c r="C260" s="139">
        <v>36</v>
      </c>
      <c r="D260" s="10">
        <v>20085.88</v>
      </c>
      <c r="E260" s="96">
        <v>1</v>
      </c>
      <c r="F260" s="10">
        <v>543</v>
      </c>
      <c r="G260" s="97">
        <f t="shared" si="6"/>
        <v>35</v>
      </c>
      <c r="H260" s="10">
        <f t="shared" si="7"/>
        <v>19542.88</v>
      </c>
    </row>
    <row r="261" spans="1:8" ht="15">
      <c r="A261" s="193"/>
      <c r="B261" s="8" t="s">
        <v>676</v>
      </c>
      <c r="C261" s="139">
        <v>44</v>
      </c>
      <c r="D261" s="10">
        <v>39643.2</v>
      </c>
      <c r="E261" s="96">
        <v>0</v>
      </c>
      <c r="F261" s="10">
        <v>0</v>
      </c>
      <c r="G261" s="97">
        <f t="shared" si="6"/>
        <v>44</v>
      </c>
      <c r="H261" s="10">
        <f t="shared" si="7"/>
        <v>39643.2</v>
      </c>
    </row>
    <row r="262" spans="1:8" ht="15">
      <c r="A262" s="193"/>
      <c r="B262" s="8" t="s">
        <v>147</v>
      </c>
      <c r="C262" s="139">
        <v>37</v>
      </c>
      <c r="D262" s="10">
        <v>33775.12</v>
      </c>
      <c r="E262" s="96">
        <v>7</v>
      </c>
      <c r="F262" s="10">
        <v>4622.08</v>
      </c>
      <c r="G262" s="97">
        <f t="shared" si="6"/>
        <v>30</v>
      </c>
      <c r="H262" s="10">
        <f t="shared" si="7"/>
        <v>29153.04</v>
      </c>
    </row>
    <row r="263" spans="1:8" ht="15">
      <c r="A263" s="193"/>
      <c r="B263" s="8" t="s">
        <v>675</v>
      </c>
      <c r="C263" s="139">
        <v>76</v>
      </c>
      <c r="D263" s="10">
        <v>58744.82</v>
      </c>
      <c r="E263" s="96">
        <v>0</v>
      </c>
      <c r="F263" s="10">
        <v>0</v>
      </c>
      <c r="G263" s="97">
        <f t="shared" si="6"/>
        <v>76</v>
      </c>
      <c r="H263" s="10">
        <f t="shared" si="7"/>
        <v>58744.82</v>
      </c>
    </row>
    <row r="264" spans="1:8" ht="15">
      <c r="A264" s="193"/>
      <c r="B264" s="8" t="s">
        <v>674</v>
      </c>
      <c r="C264" s="139">
        <v>97</v>
      </c>
      <c r="D264" s="10">
        <v>78848.87</v>
      </c>
      <c r="E264" s="96">
        <v>4</v>
      </c>
      <c r="F264" s="10">
        <v>3564.08</v>
      </c>
      <c r="G264" s="97">
        <f t="shared" si="6"/>
        <v>93</v>
      </c>
      <c r="H264" s="10">
        <f t="shared" si="7"/>
        <v>75284.79</v>
      </c>
    </row>
    <row r="265" spans="1:8" ht="15">
      <c r="A265" s="193"/>
      <c r="B265" s="8" t="s">
        <v>673</v>
      </c>
      <c r="C265" s="139">
        <v>219</v>
      </c>
      <c r="D265" s="10">
        <v>123306.84</v>
      </c>
      <c r="E265" s="96">
        <v>0</v>
      </c>
      <c r="F265" s="10">
        <v>0</v>
      </c>
      <c r="G265" s="97">
        <f t="shared" si="6"/>
        <v>219</v>
      </c>
      <c r="H265" s="10">
        <f t="shared" si="7"/>
        <v>123306.84</v>
      </c>
    </row>
    <row r="266" spans="1:8" ht="15">
      <c r="A266" s="193"/>
      <c r="B266" s="8" t="s">
        <v>141</v>
      </c>
      <c r="C266" s="139">
        <v>21</v>
      </c>
      <c r="D266" s="10">
        <v>21696.81</v>
      </c>
      <c r="E266" s="96">
        <v>31</v>
      </c>
      <c r="F266" s="10">
        <v>21240.31</v>
      </c>
      <c r="G266" s="97">
        <f aca="true" t="shared" si="8" ref="G266:G285">C266-E266</f>
        <v>-10</v>
      </c>
      <c r="H266" s="10">
        <f aca="true" t="shared" si="9" ref="H266:H284">D266-F266</f>
        <v>456.5</v>
      </c>
    </row>
    <row r="267" spans="1:8" ht="15">
      <c r="A267" s="193"/>
      <c r="B267" s="8" t="s">
        <v>144</v>
      </c>
      <c r="C267" s="139">
        <v>17</v>
      </c>
      <c r="D267" s="10">
        <v>19334.42</v>
      </c>
      <c r="E267" s="96">
        <v>8</v>
      </c>
      <c r="F267" s="10">
        <v>6317.6</v>
      </c>
      <c r="G267" s="97">
        <f t="shared" si="8"/>
        <v>9</v>
      </c>
      <c r="H267" s="10">
        <f t="shared" si="9"/>
        <v>13016.819999999998</v>
      </c>
    </row>
    <row r="268" spans="1:8" ht="15">
      <c r="A268" s="193"/>
      <c r="B268" s="8" t="s">
        <v>672</v>
      </c>
      <c r="C268" s="139">
        <v>14</v>
      </c>
      <c r="D268" s="10">
        <v>11141.2</v>
      </c>
      <c r="E268" s="96">
        <v>0</v>
      </c>
      <c r="F268" s="10">
        <v>0</v>
      </c>
      <c r="G268" s="97">
        <f t="shared" si="8"/>
        <v>14</v>
      </c>
      <c r="H268" s="10">
        <f t="shared" si="9"/>
        <v>11141.2</v>
      </c>
    </row>
    <row r="269" spans="1:8" ht="15">
      <c r="A269" s="193"/>
      <c r="B269" s="8" t="s">
        <v>137</v>
      </c>
      <c r="C269" s="139">
        <v>16</v>
      </c>
      <c r="D269" s="10">
        <v>14660.38</v>
      </c>
      <c r="E269" s="96">
        <v>15</v>
      </c>
      <c r="F269" s="10">
        <v>13776.66</v>
      </c>
      <c r="G269" s="97">
        <f t="shared" si="8"/>
        <v>1</v>
      </c>
      <c r="H269" s="10">
        <f t="shared" si="9"/>
        <v>883.7199999999993</v>
      </c>
    </row>
    <row r="270" spans="1:8" ht="15">
      <c r="A270" s="193"/>
      <c r="B270" s="8" t="s">
        <v>136</v>
      </c>
      <c r="C270" s="139">
        <v>127</v>
      </c>
      <c r="D270" s="10">
        <v>79174.62</v>
      </c>
      <c r="E270" s="96">
        <v>57</v>
      </c>
      <c r="F270" s="10">
        <v>43330.950000000004</v>
      </c>
      <c r="G270" s="97">
        <f t="shared" si="8"/>
        <v>70</v>
      </c>
      <c r="H270" s="10">
        <f t="shared" si="9"/>
        <v>35843.66999999999</v>
      </c>
    </row>
    <row r="271" spans="1:8" ht="15">
      <c r="A271" s="193"/>
      <c r="B271" s="8" t="s">
        <v>140</v>
      </c>
      <c r="C271" s="139">
        <v>49</v>
      </c>
      <c r="D271" s="10">
        <v>33987.66</v>
      </c>
      <c r="E271" s="96">
        <v>11</v>
      </c>
      <c r="F271" s="10">
        <v>3917.29</v>
      </c>
      <c r="G271" s="97">
        <f t="shared" si="8"/>
        <v>38</v>
      </c>
      <c r="H271" s="10">
        <f t="shared" si="9"/>
        <v>30070.370000000003</v>
      </c>
    </row>
    <row r="272" spans="1:8" ht="15">
      <c r="A272" s="193"/>
      <c r="B272" s="8" t="s">
        <v>146</v>
      </c>
      <c r="C272" s="139">
        <v>5</v>
      </c>
      <c r="D272" s="10">
        <v>5791.1</v>
      </c>
      <c r="E272" s="96">
        <v>5</v>
      </c>
      <c r="F272" s="10">
        <v>5148.92</v>
      </c>
      <c r="G272" s="97">
        <f t="shared" si="8"/>
        <v>0</v>
      </c>
      <c r="H272" s="10">
        <f t="shared" si="9"/>
        <v>642.1800000000003</v>
      </c>
    </row>
    <row r="273" spans="1:8" ht="15">
      <c r="A273" s="193"/>
      <c r="B273" s="8" t="s">
        <v>148</v>
      </c>
      <c r="C273" s="139">
        <v>16</v>
      </c>
      <c r="D273" s="10">
        <v>15084.99</v>
      </c>
      <c r="E273" s="96">
        <v>11</v>
      </c>
      <c r="F273" s="10">
        <v>10607.42</v>
      </c>
      <c r="G273" s="97">
        <f t="shared" si="8"/>
        <v>5</v>
      </c>
      <c r="H273" s="10">
        <f t="shared" si="9"/>
        <v>4477.57</v>
      </c>
    </row>
    <row r="274" spans="1:8" ht="15">
      <c r="A274" s="192"/>
      <c r="B274" s="8" t="s">
        <v>50</v>
      </c>
      <c r="C274" s="139">
        <v>1483</v>
      </c>
      <c r="D274" s="10">
        <v>1019987.97</v>
      </c>
      <c r="E274" s="96">
        <v>67</v>
      </c>
      <c r="F274" s="10">
        <v>58422.91</v>
      </c>
      <c r="G274" s="97">
        <f t="shared" si="8"/>
        <v>1416</v>
      </c>
      <c r="H274" s="10">
        <f t="shared" si="9"/>
        <v>961565.0599999999</v>
      </c>
    </row>
    <row r="275" spans="1:8" ht="15">
      <c r="A275" s="189" t="s">
        <v>709</v>
      </c>
      <c r="B275" s="190"/>
      <c r="C275" s="140">
        <v>2589</v>
      </c>
      <c r="D275" s="98">
        <v>1806307.99</v>
      </c>
      <c r="E275" s="102">
        <f>SUM(E256:E274)</f>
        <v>272</v>
      </c>
      <c r="F275" s="98">
        <f>SUM(F256:F274)</f>
        <v>206468.19000000006</v>
      </c>
      <c r="G275" s="103">
        <f t="shared" si="8"/>
        <v>2317</v>
      </c>
      <c r="H275" s="98">
        <f t="shared" si="9"/>
        <v>1599839.7999999998</v>
      </c>
    </row>
    <row r="276" spans="1:8" ht="15">
      <c r="A276" s="191" t="s">
        <v>51</v>
      </c>
      <c r="B276" s="8" t="s">
        <v>517</v>
      </c>
      <c r="C276" s="139">
        <v>1</v>
      </c>
      <c r="D276" s="10">
        <v>306.47</v>
      </c>
      <c r="E276" s="96">
        <v>0</v>
      </c>
      <c r="F276" s="10">
        <v>0</v>
      </c>
      <c r="G276" s="97">
        <f t="shared" si="8"/>
        <v>1</v>
      </c>
      <c r="H276" s="10">
        <f t="shared" si="9"/>
        <v>306.47</v>
      </c>
    </row>
    <row r="277" spans="1:8" ht="15">
      <c r="A277" s="193"/>
      <c r="B277" s="8" t="s">
        <v>512</v>
      </c>
      <c r="C277" s="139">
        <v>3</v>
      </c>
      <c r="D277" s="10">
        <v>919.41</v>
      </c>
      <c r="E277" s="96">
        <v>0</v>
      </c>
      <c r="F277" s="10">
        <v>0</v>
      </c>
      <c r="G277" s="97">
        <f t="shared" si="8"/>
        <v>3</v>
      </c>
      <c r="H277" s="10">
        <f t="shared" si="9"/>
        <v>919.41</v>
      </c>
    </row>
    <row r="278" spans="1:8" ht="15">
      <c r="A278" s="193"/>
      <c r="B278" s="8" t="s">
        <v>677</v>
      </c>
      <c r="C278" s="139">
        <v>1</v>
      </c>
      <c r="D278" s="10">
        <v>1391.54</v>
      </c>
      <c r="E278" s="96">
        <v>0</v>
      </c>
      <c r="F278" s="10">
        <v>0</v>
      </c>
      <c r="G278" s="97">
        <f t="shared" si="8"/>
        <v>1</v>
      </c>
      <c r="H278" s="10">
        <f t="shared" si="9"/>
        <v>1391.54</v>
      </c>
    </row>
    <row r="279" spans="1:8" ht="15">
      <c r="A279" s="193"/>
      <c r="B279" s="8" t="s">
        <v>149</v>
      </c>
      <c r="C279" s="139">
        <v>5</v>
      </c>
      <c r="D279" s="10">
        <v>4869.42</v>
      </c>
      <c r="E279" s="96">
        <v>3</v>
      </c>
      <c r="F279" s="10">
        <v>2336.4</v>
      </c>
      <c r="G279" s="97">
        <f t="shared" si="8"/>
        <v>2</v>
      </c>
      <c r="H279" s="10">
        <f t="shared" si="9"/>
        <v>2533.02</v>
      </c>
    </row>
    <row r="280" spans="1:8" ht="15">
      <c r="A280" s="193"/>
      <c r="B280" s="8" t="s">
        <v>150</v>
      </c>
      <c r="C280" s="139">
        <v>32</v>
      </c>
      <c r="D280" s="10">
        <v>33790.05</v>
      </c>
      <c r="E280" s="96">
        <v>7</v>
      </c>
      <c r="F280" s="10">
        <v>9520.2</v>
      </c>
      <c r="G280" s="97">
        <f t="shared" si="8"/>
        <v>25</v>
      </c>
      <c r="H280" s="10">
        <f t="shared" si="9"/>
        <v>24269.850000000002</v>
      </c>
    </row>
    <row r="281" spans="1:8" ht="15">
      <c r="A281" s="193"/>
      <c r="B281" s="8" t="s">
        <v>121</v>
      </c>
      <c r="C281" s="139">
        <v>3</v>
      </c>
      <c r="D281" s="10">
        <v>919.41</v>
      </c>
      <c r="E281" s="96">
        <v>0</v>
      </c>
      <c r="F281" s="10">
        <v>0</v>
      </c>
      <c r="G281" s="97">
        <f t="shared" si="8"/>
        <v>3</v>
      </c>
      <c r="H281" s="10">
        <f t="shared" si="9"/>
        <v>919.41</v>
      </c>
    </row>
    <row r="282" spans="1:8" ht="15">
      <c r="A282" s="193"/>
      <c r="B282" s="8" t="s">
        <v>659</v>
      </c>
      <c r="C282" s="139">
        <v>2</v>
      </c>
      <c r="D282" s="10">
        <v>612.94</v>
      </c>
      <c r="E282" s="96">
        <v>0</v>
      </c>
      <c r="F282" s="10">
        <v>0</v>
      </c>
      <c r="G282" s="97">
        <f t="shared" si="8"/>
        <v>2</v>
      </c>
      <c r="H282" s="10">
        <f t="shared" si="9"/>
        <v>612.94</v>
      </c>
    </row>
    <row r="283" spans="1:8" ht="15">
      <c r="A283" s="192"/>
      <c r="B283" s="8" t="s">
        <v>51</v>
      </c>
      <c r="C283" s="139">
        <v>7</v>
      </c>
      <c r="D283" s="10">
        <v>9510.84</v>
      </c>
      <c r="E283" s="96">
        <v>7</v>
      </c>
      <c r="F283" s="10">
        <v>9222.56</v>
      </c>
      <c r="G283" s="97">
        <f t="shared" si="8"/>
        <v>0</v>
      </c>
      <c r="H283" s="10">
        <f t="shared" si="9"/>
        <v>288.28000000000065</v>
      </c>
    </row>
    <row r="284" spans="1:8" ht="15">
      <c r="A284" s="189" t="s">
        <v>710</v>
      </c>
      <c r="B284" s="190"/>
      <c r="C284" s="140">
        <v>54</v>
      </c>
      <c r="D284" s="98">
        <v>52320.08</v>
      </c>
      <c r="E284" s="102">
        <f>SUM(E276:E283)</f>
        <v>17</v>
      </c>
      <c r="F284" s="98">
        <f>SUM(F276:F283)</f>
        <v>21079.16</v>
      </c>
      <c r="G284" s="103">
        <f t="shared" si="8"/>
        <v>37</v>
      </c>
      <c r="H284" s="98">
        <f t="shared" si="9"/>
        <v>31240.920000000002</v>
      </c>
    </row>
    <row r="285" spans="1:8" ht="15">
      <c r="A285" s="194" t="s">
        <v>682</v>
      </c>
      <c r="B285" s="194"/>
      <c r="C285" s="141">
        <v>10933</v>
      </c>
      <c r="D285" s="104">
        <v>9735639.600000001</v>
      </c>
      <c r="E285" s="105">
        <f>E284+E275+E253+E233+E231+E218+E215+E204+E197+E194+E173+E163+E155+E144+E126+E124+E118+E107+E92+E86+E61+E52+E48+E32+E28+E189</f>
        <v>2396</v>
      </c>
      <c r="F285" s="106">
        <f>F284+F275+F253+F233+F231+F218+F215+F204+F197+F194+F173+F163+F155+F144+F126+F124+F118+F107+F92+F86+F61+F52+F48+F32+F28+F189</f>
        <v>2114843.78</v>
      </c>
      <c r="G285" s="107">
        <f t="shared" si="8"/>
        <v>8537</v>
      </c>
      <c r="H285" s="106">
        <f>D285-F285</f>
        <v>7620795.820000002</v>
      </c>
    </row>
  </sheetData>
  <mergeCells count="103">
    <mergeCell ref="A178:A179"/>
    <mergeCell ref="A166:A168"/>
    <mergeCell ref="A156:A158"/>
    <mergeCell ref="A24:A27"/>
    <mergeCell ref="A3:H3"/>
    <mergeCell ref="A4:H4"/>
    <mergeCell ref="A127:A143"/>
    <mergeCell ref="A119:A123"/>
    <mergeCell ref="A112:A113"/>
    <mergeCell ref="A98:A102"/>
    <mergeCell ref="A62:A83"/>
    <mergeCell ref="A55:A60"/>
    <mergeCell ref="A13:A20"/>
    <mergeCell ref="C7:D7"/>
    <mergeCell ref="E7:F7"/>
    <mergeCell ref="G7:H7"/>
    <mergeCell ref="A54:B54"/>
    <mergeCell ref="A52:B52"/>
    <mergeCell ref="A50:B50"/>
    <mergeCell ref="A48:B48"/>
    <mergeCell ref="A46:B46"/>
    <mergeCell ref="A44:B44"/>
    <mergeCell ref="A42:B42"/>
    <mergeCell ref="A40:B40"/>
    <mergeCell ref="A198:A203"/>
    <mergeCell ref="A195:A196"/>
    <mergeCell ref="A197:B197"/>
    <mergeCell ref="A194:B194"/>
    <mergeCell ref="A191:B191"/>
    <mergeCell ref="A189:B189"/>
    <mergeCell ref="A180:B180"/>
    <mergeCell ref="A235:B235"/>
    <mergeCell ref="A233:B233"/>
    <mergeCell ref="A231:B231"/>
    <mergeCell ref="A229:B229"/>
    <mergeCell ref="A192:A193"/>
    <mergeCell ref="A181:A188"/>
    <mergeCell ref="A285:B285"/>
    <mergeCell ref="B7:B8"/>
    <mergeCell ref="A7:A8"/>
    <mergeCell ref="A276:A283"/>
    <mergeCell ref="A256:A274"/>
    <mergeCell ref="A245:A252"/>
    <mergeCell ref="A23:B23"/>
    <mergeCell ref="A21:B21"/>
    <mergeCell ref="A12:B12"/>
    <mergeCell ref="A10:B10"/>
    <mergeCell ref="A38:B38"/>
    <mergeCell ref="A36:B36"/>
    <mergeCell ref="A34:B34"/>
    <mergeCell ref="A32:B32"/>
    <mergeCell ref="A30:B30"/>
    <mergeCell ref="A28:B28"/>
    <mergeCell ref="A145:A148"/>
    <mergeCell ref="A238:A241"/>
    <mergeCell ref="A221:A226"/>
    <mergeCell ref="A86:B86"/>
    <mergeCell ref="A84:B84"/>
    <mergeCell ref="A61:B61"/>
    <mergeCell ref="A95:A96"/>
    <mergeCell ref="A155:B155"/>
    <mergeCell ref="A153:B153"/>
    <mergeCell ref="A151:B151"/>
    <mergeCell ref="A149:B149"/>
    <mergeCell ref="A144:B144"/>
    <mergeCell ref="A126:B126"/>
    <mergeCell ref="A124:B124"/>
    <mergeCell ref="A118:B118"/>
    <mergeCell ref="A116:B116"/>
    <mergeCell ref="A114:B114"/>
    <mergeCell ref="A111:B111"/>
    <mergeCell ref="A109:B109"/>
    <mergeCell ref="A97:B97"/>
    <mergeCell ref="A94:B94"/>
    <mergeCell ref="A92:B92"/>
    <mergeCell ref="A90:B90"/>
    <mergeCell ref="A88:B88"/>
    <mergeCell ref="A107:B107"/>
    <mergeCell ref="A105:B105"/>
    <mergeCell ref="A103:B103"/>
    <mergeCell ref="A177:B177"/>
    <mergeCell ref="A175:B175"/>
    <mergeCell ref="A173:B173"/>
    <mergeCell ref="A171:B171"/>
    <mergeCell ref="A169:B169"/>
    <mergeCell ref="A165:B165"/>
    <mergeCell ref="A163:B163"/>
    <mergeCell ref="A161:B161"/>
    <mergeCell ref="A159:B159"/>
    <mergeCell ref="A284:B284"/>
    <mergeCell ref="A275:B275"/>
    <mergeCell ref="A227:B227"/>
    <mergeCell ref="A220:B220"/>
    <mergeCell ref="A218:B218"/>
    <mergeCell ref="A215:B215"/>
    <mergeCell ref="A204:B204"/>
    <mergeCell ref="A255:B255"/>
    <mergeCell ref="A253:B253"/>
    <mergeCell ref="A244:B244"/>
    <mergeCell ref="A242:B242"/>
    <mergeCell ref="A237:B237"/>
    <mergeCell ref="A216:A217"/>
    <mergeCell ref="A205:A214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3:H397"/>
  <sheetViews>
    <sheetView workbookViewId="0" topLeftCell="A1">
      <selection activeCell="A6" sqref="A6:A7"/>
    </sheetView>
  </sheetViews>
  <sheetFormatPr defaultColWidth="9.140625" defaultRowHeight="15"/>
  <cols>
    <col min="1" max="1" width="31.7109375" style="0" bestFit="1" customWidth="1"/>
    <col min="2" max="2" width="13.28125" style="19" bestFit="1" customWidth="1"/>
    <col min="3" max="3" width="13.57421875" style="6" bestFit="1" customWidth="1"/>
    <col min="4" max="4" width="11.57421875" style="19" bestFit="1" customWidth="1"/>
    <col min="5" max="5" width="13.57421875" style="6" bestFit="1" customWidth="1"/>
    <col min="6" max="6" width="10.57421875" style="0" customWidth="1"/>
    <col min="7" max="7" width="13.57421875" style="6" bestFit="1" customWidth="1"/>
  </cols>
  <sheetData>
    <row r="3" spans="1:8" ht="15.75">
      <c r="A3" s="200" t="s">
        <v>1088</v>
      </c>
      <c r="B3" s="200"/>
      <c r="C3" s="200"/>
      <c r="D3" s="200"/>
      <c r="E3" s="200"/>
      <c r="F3" s="200"/>
      <c r="G3" s="200"/>
      <c r="H3" s="151"/>
    </row>
    <row r="4" spans="1:8" ht="15.75">
      <c r="A4" s="201" t="s">
        <v>1090</v>
      </c>
      <c r="B4" s="201"/>
      <c r="C4" s="201"/>
      <c r="D4" s="201"/>
      <c r="E4" s="201"/>
      <c r="F4" s="201"/>
      <c r="G4" s="201"/>
      <c r="H4" s="150"/>
    </row>
    <row r="6" spans="1:7" ht="32.25" customHeight="1">
      <c r="A6" s="206" t="s">
        <v>979</v>
      </c>
      <c r="B6" s="202" t="s">
        <v>982</v>
      </c>
      <c r="C6" s="202"/>
      <c r="D6" s="203" t="s">
        <v>983</v>
      </c>
      <c r="E6" s="203"/>
      <c r="F6" s="204" t="s">
        <v>1056</v>
      </c>
      <c r="G6" s="204"/>
    </row>
    <row r="7" spans="1:7" ht="15">
      <c r="A7" s="206"/>
      <c r="B7" s="155" t="s">
        <v>980</v>
      </c>
      <c r="C7" s="110" t="s">
        <v>981</v>
      </c>
      <c r="D7" s="113" t="s">
        <v>980</v>
      </c>
      <c r="E7" s="108" t="s">
        <v>981</v>
      </c>
      <c r="F7" s="111" t="s">
        <v>980</v>
      </c>
      <c r="G7" s="112" t="s">
        <v>981</v>
      </c>
    </row>
    <row r="8" spans="1:7" ht="15">
      <c r="A8" s="4" t="s">
        <v>669</v>
      </c>
      <c r="B8" s="96">
        <v>0</v>
      </c>
      <c r="C8" s="10">
        <v>0</v>
      </c>
      <c r="D8" s="96">
        <v>1</v>
      </c>
      <c r="E8" s="10">
        <v>643</v>
      </c>
      <c r="F8" s="156">
        <f aca="true" t="shared" si="0" ref="F8:F71">B8-D8</f>
        <v>-1</v>
      </c>
      <c r="G8" s="125">
        <f aca="true" t="shared" si="1" ref="G8:G71">C8-E8</f>
        <v>-643</v>
      </c>
    </row>
    <row r="9" spans="1:7" ht="15">
      <c r="A9" s="4" t="s">
        <v>405</v>
      </c>
      <c r="B9" s="96">
        <v>0</v>
      </c>
      <c r="C9" s="10">
        <v>0</v>
      </c>
      <c r="D9" s="96">
        <v>3</v>
      </c>
      <c r="E9" s="10">
        <v>2495.85</v>
      </c>
      <c r="F9" s="156">
        <f t="shared" si="0"/>
        <v>-3</v>
      </c>
      <c r="G9" s="125">
        <f t="shared" si="1"/>
        <v>-2495.85</v>
      </c>
    </row>
    <row r="10" spans="1:7" ht="15">
      <c r="A10" s="4" t="s">
        <v>390</v>
      </c>
      <c r="B10" s="96">
        <v>0</v>
      </c>
      <c r="C10" s="10">
        <v>0</v>
      </c>
      <c r="D10" s="96">
        <v>3</v>
      </c>
      <c r="E10" s="10">
        <v>2647.9</v>
      </c>
      <c r="F10" s="156">
        <f t="shared" si="0"/>
        <v>-3</v>
      </c>
      <c r="G10" s="125">
        <f t="shared" si="1"/>
        <v>-2647.9</v>
      </c>
    </row>
    <row r="11" spans="1:7" ht="15">
      <c r="A11" s="4" t="s">
        <v>429</v>
      </c>
      <c r="B11" s="96">
        <v>1</v>
      </c>
      <c r="C11" s="10">
        <v>1391.54</v>
      </c>
      <c r="D11" s="96">
        <v>9</v>
      </c>
      <c r="E11" s="10">
        <v>8250.71</v>
      </c>
      <c r="F11" s="156">
        <f t="shared" si="0"/>
        <v>-8</v>
      </c>
      <c r="G11" s="125">
        <f t="shared" si="1"/>
        <v>-6859.169999999999</v>
      </c>
    </row>
    <row r="12" spans="1:7" ht="15">
      <c r="A12" s="4" t="s">
        <v>391</v>
      </c>
      <c r="B12" s="96">
        <v>32</v>
      </c>
      <c r="C12" s="10">
        <v>37014.7</v>
      </c>
      <c r="D12" s="96">
        <v>25</v>
      </c>
      <c r="E12" s="10">
        <v>36631.02</v>
      </c>
      <c r="F12" s="156">
        <f t="shared" si="0"/>
        <v>7</v>
      </c>
      <c r="G12" s="125">
        <f t="shared" si="1"/>
        <v>383.6800000000003</v>
      </c>
    </row>
    <row r="13" spans="1:7" ht="15">
      <c r="A13" s="4" t="s">
        <v>295</v>
      </c>
      <c r="B13" s="96">
        <v>1</v>
      </c>
      <c r="C13" s="10">
        <v>1541.4</v>
      </c>
      <c r="D13" s="96">
        <v>13</v>
      </c>
      <c r="E13" s="10">
        <v>15556.999999999998</v>
      </c>
      <c r="F13" s="156">
        <f t="shared" si="0"/>
        <v>-12</v>
      </c>
      <c r="G13" s="125">
        <f t="shared" si="1"/>
        <v>-14015.599999999999</v>
      </c>
    </row>
    <row r="14" spans="1:7" ht="15">
      <c r="A14" s="4" t="s">
        <v>507</v>
      </c>
      <c r="B14" s="96">
        <v>0</v>
      </c>
      <c r="C14" s="10">
        <v>0</v>
      </c>
      <c r="D14" s="96">
        <v>16</v>
      </c>
      <c r="E14" s="10">
        <v>18938.180000000004</v>
      </c>
      <c r="F14" s="156">
        <f t="shared" si="0"/>
        <v>-16</v>
      </c>
      <c r="G14" s="125">
        <f t="shared" si="1"/>
        <v>-18938.180000000004</v>
      </c>
    </row>
    <row r="15" spans="1:7" ht="15">
      <c r="A15" s="4" t="s">
        <v>296</v>
      </c>
      <c r="B15" s="96">
        <v>5</v>
      </c>
      <c r="C15" s="10">
        <v>4957.92</v>
      </c>
      <c r="D15" s="96">
        <v>48</v>
      </c>
      <c r="E15" s="10">
        <v>44494.399999999994</v>
      </c>
      <c r="F15" s="156">
        <f t="shared" si="0"/>
        <v>-43</v>
      </c>
      <c r="G15" s="125">
        <f t="shared" si="1"/>
        <v>-39536.479999999996</v>
      </c>
    </row>
    <row r="16" spans="1:7" ht="15">
      <c r="A16" s="4" t="s">
        <v>443</v>
      </c>
      <c r="B16" s="96">
        <v>0</v>
      </c>
      <c r="C16" s="10">
        <v>0</v>
      </c>
      <c r="D16" s="96">
        <v>9</v>
      </c>
      <c r="E16" s="10">
        <v>8028.16</v>
      </c>
      <c r="F16" s="156">
        <f t="shared" si="0"/>
        <v>-9</v>
      </c>
      <c r="G16" s="125">
        <f t="shared" si="1"/>
        <v>-8028.16</v>
      </c>
    </row>
    <row r="17" spans="1:7" ht="15">
      <c r="A17" s="4" t="s">
        <v>517</v>
      </c>
      <c r="B17" s="96">
        <v>6</v>
      </c>
      <c r="C17" s="10">
        <v>5502</v>
      </c>
      <c r="D17" s="96">
        <v>9</v>
      </c>
      <c r="E17" s="10">
        <v>9219.82</v>
      </c>
      <c r="F17" s="156">
        <f t="shared" si="0"/>
        <v>-3</v>
      </c>
      <c r="G17" s="125">
        <f t="shared" si="1"/>
        <v>-3717.8199999999997</v>
      </c>
    </row>
    <row r="18" spans="1:7" ht="15">
      <c r="A18" s="4" t="s">
        <v>145</v>
      </c>
      <c r="B18" s="96">
        <v>0</v>
      </c>
      <c r="C18" s="10">
        <v>0</v>
      </c>
      <c r="D18" s="96">
        <v>2</v>
      </c>
      <c r="E18" s="10">
        <v>1286</v>
      </c>
      <c r="F18" s="156">
        <f t="shared" si="0"/>
        <v>-2</v>
      </c>
      <c r="G18" s="125">
        <f t="shared" si="1"/>
        <v>-1286</v>
      </c>
    </row>
    <row r="19" spans="1:7" ht="15">
      <c r="A19" s="4" t="s">
        <v>494</v>
      </c>
      <c r="B19" s="96">
        <v>0</v>
      </c>
      <c r="C19" s="10">
        <v>0</v>
      </c>
      <c r="D19" s="96">
        <v>16</v>
      </c>
      <c r="E19" s="10">
        <v>17122.54</v>
      </c>
      <c r="F19" s="156">
        <f t="shared" si="0"/>
        <v>-16</v>
      </c>
      <c r="G19" s="125">
        <f t="shared" si="1"/>
        <v>-17122.54</v>
      </c>
    </row>
    <row r="20" spans="1:7" ht="15">
      <c r="A20" s="4" t="s">
        <v>925</v>
      </c>
      <c r="B20" s="96">
        <v>49</v>
      </c>
      <c r="C20" s="10">
        <v>39787.68</v>
      </c>
      <c r="D20" s="96">
        <v>7</v>
      </c>
      <c r="E20" s="10">
        <v>5946.34</v>
      </c>
      <c r="F20" s="156">
        <f t="shared" si="0"/>
        <v>42</v>
      </c>
      <c r="G20" s="125">
        <f t="shared" si="1"/>
        <v>33841.34</v>
      </c>
    </row>
    <row r="21" spans="1:7" ht="15">
      <c r="A21" s="4" t="s">
        <v>444</v>
      </c>
      <c r="B21" s="96">
        <v>4</v>
      </c>
      <c r="C21" s="10">
        <v>4441.7</v>
      </c>
      <c r="D21" s="96">
        <v>26</v>
      </c>
      <c r="E21" s="10">
        <v>30024.46</v>
      </c>
      <c r="F21" s="156">
        <f t="shared" si="0"/>
        <v>-22</v>
      </c>
      <c r="G21" s="125">
        <f t="shared" si="1"/>
        <v>-25582.76</v>
      </c>
    </row>
    <row r="22" spans="1:7" ht="15">
      <c r="A22" s="4" t="s">
        <v>297</v>
      </c>
      <c r="B22" s="96">
        <v>185</v>
      </c>
      <c r="C22" s="10">
        <v>149499.32</v>
      </c>
      <c r="D22" s="96">
        <v>39</v>
      </c>
      <c r="E22" s="10">
        <v>35928.39</v>
      </c>
      <c r="F22" s="156">
        <f t="shared" si="0"/>
        <v>146</v>
      </c>
      <c r="G22" s="125">
        <f t="shared" si="1"/>
        <v>113570.93000000001</v>
      </c>
    </row>
    <row r="23" spans="1:7" ht="15">
      <c r="A23" s="4" t="s">
        <v>927</v>
      </c>
      <c r="B23" s="96">
        <v>21</v>
      </c>
      <c r="C23" s="10">
        <v>19157.62</v>
      </c>
      <c r="D23" s="96">
        <v>12</v>
      </c>
      <c r="E23" s="10">
        <v>8901.810000000001</v>
      </c>
      <c r="F23" s="156">
        <f t="shared" si="0"/>
        <v>9</v>
      </c>
      <c r="G23" s="125">
        <f t="shared" si="1"/>
        <v>10255.809999999998</v>
      </c>
    </row>
    <row r="24" spans="1:7" ht="15">
      <c r="A24" s="4" t="s">
        <v>769</v>
      </c>
      <c r="B24" s="96">
        <v>15</v>
      </c>
      <c r="C24" s="10">
        <v>9425.42</v>
      </c>
      <c r="D24" s="96">
        <v>1</v>
      </c>
      <c r="E24" s="10">
        <v>891.02</v>
      </c>
      <c r="F24" s="156">
        <f t="shared" si="0"/>
        <v>14</v>
      </c>
      <c r="G24" s="125">
        <f t="shared" si="1"/>
        <v>8534.4</v>
      </c>
    </row>
    <row r="25" spans="1:7" ht="15">
      <c r="A25" s="174" t="s">
        <v>872</v>
      </c>
      <c r="B25" s="175">
        <v>1</v>
      </c>
      <c r="C25" s="176">
        <v>5080.28</v>
      </c>
      <c r="D25" s="175">
        <v>0</v>
      </c>
      <c r="E25" s="176">
        <v>0</v>
      </c>
      <c r="F25" s="177">
        <f t="shared" si="0"/>
        <v>1</v>
      </c>
      <c r="G25" s="176">
        <f t="shared" si="1"/>
        <v>5080.28</v>
      </c>
    </row>
    <row r="26" spans="1:7" ht="15">
      <c r="A26" s="184" t="s">
        <v>771</v>
      </c>
      <c r="B26" s="163">
        <v>2</v>
      </c>
      <c r="C26" s="125">
        <v>1286</v>
      </c>
      <c r="D26" s="163">
        <v>1</v>
      </c>
      <c r="E26" s="125">
        <v>1386.1</v>
      </c>
      <c r="F26" s="156">
        <f t="shared" si="0"/>
        <v>1</v>
      </c>
      <c r="G26" s="125">
        <f t="shared" si="1"/>
        <v>-100.09999999999991</v>
      </c>
    </row>
    <row r="27" spans="1:7" ht="15">
      <c r="A27" s="4" t="s">
        <v>540</v>
      </c>
      <c r="B27" s="96">
        <v>0</v>
      </c>
      <c r="C27" s="10">
        <v>0</v>
      </c>
      <c r="D27" s="96">
        <v>27</v>
      </c>
      <c r="E27" s="10">
        <v>21079.500000000004</v>
      </c>
      <c r="F27" s="156">
        <f t="shared" si="0"/>
        <v>-27</v>
      </c>
      <c r="G27" s="125">
        <f t="shared" si="1"/>
        <v>-21079.500000000004</v>
      </c>
    </row>
    <row r="28" spans="1:7" ht="15">
      <c r="A28" s="4" t="s">
        <v>406</v>
      </c>
      <c r="B28" s="96">
        <v>4</v>
      </c>
      <c r="C28" s="10">
        <v>4022.52</v>
      </c>
      <c r="D28" s="96">
        <v>67</v>
      </c>
      <c r="E28" s="10">
        <v>49897.31999999999</v>
      </c>
      <c r="F28" s="156">
        <f t="shared" si="0"/>
        <v>-63</v>
      </c>
      <c r="G28" s="125">
        <f t="shared" si="1"/>
        <v>-45874.799999999996</v>
      </c>
    </row>
    <row r="29" spans="1:7" ht="15">
      <c r="A29" s="4" t="s">
        <v>658</v>
      </c>
      <c r="B29" s="96">
        <v>0</v>
      </c>
      <c r="C29" s="10">
        <v>0</v>
      </c>
      <c r="D29" s="96">
        <v>15</v>
      </c>
      <c r="E29" s="10">
        <v>17983.74</v>
      </c>
      <c r="F29" s="156">
        <f t="shared" si="0"/>
        <v>-15</v>
      </c>
      <c r="G29" s="125">
        <f t="shared" si="1"/>
        <v>-17983.74</v>
      </c>
    </row>
    <row r="30" spans="1:7" ht="15">
      <c r="A30" s="4" t="s">
        <v>575</v>
      </c>
      <c r="B30" s="96">
        <v>0</v>
      </c>
      <c r="C30" s="10">
        <v>0</v>
      </c>
      <c r="D30" s="96">
        <v>12</v>
      </c>
      <c r="E30" s="10">
        <v>11976.78</v>
      </c>
      <c r="F30" s="156">
        <f t="shared" si="0"/>
        <v>-12</v>
      </c>
      <c r="G30" s="125">
        <f t="shared" si="1"/>
        <v>-11976.78</v>
      </c>
    </row>
    <row r="31" spans="1:7" ht="15">
      <c r="A31" s="4" t="s">
        <v>860</v>
      </c>
      <c r="B31" s="96">
        <v>37</v>
      </c>
      <c r="C31" s="10">
        <v>39344.22</v>
      </c>
      <c r="D31" s="96">
        <v>15</v>
      </c>
      <c r="E31" s="10">
        <v>17042.6</v>
      </c>
      <c r="F31" s="156">
        <f t="shared" si="0"/>
        <v>22</v>
      </c>
      <c r="G31" s="125">
        <f t="shared" si="1"/>
        <v>22301.620000000003</v>
      </c>
    </row>
    <row r="32" spans="1:7" ht="15">
      <c r="A32" s="4" t="s">
        <v>495</v>
      </c>
      <c r="B32" s="96">
        <v>8</v>
      </c>
      <c r="C32" s="10">
        <v>8669.15</v>
      </c>
      <c r="D32" s="96">
        <v>15</v>
      </c>
      <c r="E32" s="10">
        <v>15839.5</v>
      </c>
      <c r="F32" s="156">
        <f t="shared" si="0"/>
        <v>-7</v>
      </c>
      <c r="G32" s="125">
        <f t="shared" si="1"/>
        <v>-7170.35</v>
      </c>
    </row>
    <row r="33" spans="1:7" ht="15">
      <c r="A33" s="4" t="s">
        <v>407</v>
      </c>
      <c r="B33" s="96">
        <v>0</v>
      </c>
      <c r="C33" s="10">
        <v>0</v>
      </c>
      <c r="D33" s="96">
        <v>2</v>
      </c>
      <c r="E33" s="10">
        <v>2783.08</v>
      </c>
      <c r="F33" s="156">
        <f t="shared" si="0"/>
        <v>-2</v>
      </c>
      <c r="G33" s="125">
        <f t="shared" si="1"/>
        <v>-2783.08</v>
      </c>
    </row>
    <row r="34" spans="1:7" ht="15">
      <c r="A34" s="4" t="s">
        <v>298</v>
      </c>
      <c r="B34" s="96">
        <v>76</v>
      </c>
      <c r="C34" s="10">
        <v>72839.86</v>
      </c>
      <c r="D34" s="96">
        <v>39</v>
      </c>
      <c r="E34" s="10">
        <v>38566.689999999995</v>
      </c>
      <c r="F34" s="156">
        <f t="shared" si="0"/>
        <v>37</v>
      </c>
      <c r="G34" s="125">
        <f t="shared" si="1"/>
        <v>34273.170000000006</v>
      </c>
    </row>
    <row r="35" spans="1:7" ht="15">
      <c r="A35" s="4" t="s">
        <v>787</v>
      </c>
      <c r="B35" s="96">
        <v>31</v>
      </c>
      <c r="C35" s="10">
        <v>20121.64</v>
      </c>
      <c r="D35" s="96">
        <v>11</v>
      </c>
      <c r="E35" s="10">
        <v>7073</v>
      </c>
      <c r="F35" s="156">
        <f t="shared" si="0"/>
        <v>20</v>
      </c>
      <c r="G35" s="125">
        <f t="shared" si="1"/>
        <v>13048.64</v>
      </c>
    </row>
    <row r="36" spans="1:7" ht="15">
      <c r="A36" s="4" t="s">
        <v>143</v>
      </c>
      <c r="B36" s="96">
        <v>0</v>
      </c>
      <c r="C36" s="10">
        <v>0</v>
      </c>
      <c r="D36" s="96">
        <v>1</v>
      </c>
      <c r="E36" s="10">
        <v>891.02</v>
      </c>
      <c r="F36" s="156">
        <f t="shared" si="0"/>
        <v>-1</v>
      </c>
      <c r="G36" s="125">
        <f t="shared" si="1"/>
        <v>-891.02</v>
      </c>
    </row>
    <row r="37" spans="1:7" ht="15">
      <c r="A37" s="4" t="s">
        <v>533</v>
      </c>
      <c r="B37" s="96">
        <v>78</v>
      </c>
      <c r="C37" s="10">
        <v>57302.45</v>
      </c>
      <c r="D37" s="96">
        <v>4</v>
      </c>
      <c r="E37" s="10">
        <v>5195.719999999999</v>
      </c>
      <c r="F37" s="156">
        <f t="shared" si="0"/>
        <v>74</v>
      </c>
      <c r="G37" s="125">
        <f t="shared" si="1"/>
        <v>52106.729999999996</v>
      </c>
    </row>
    <row r="38" spans="1:7" ht="15">
      <c r="A38" s="4" t="s">
        <v>1053</v>
      </c>
      <c r="B38" s="96">
        <v>0</v>
      </c>
      <c r="C38" s="10">
        <v>0</v>
      </c>
      <c r="D38" s="96">
        <v>14</v>
      </c>
      <c r="E38" s="10">
        <v>13224.52</v>
      </c>
      <c r="F38" s="156">
        <f t="shared" si="0"/>
        <v>-14</v>
      </c>
      <c r="G38" s="125">
        <f t="shared" si="1"/>
        <v>-13224.52</v>
      </c>
    </row>
    <row r="39" spans="1:7" ht="15">
      <c r="A39" s="4" t="s">
        <v>512</v>
      </c>
      <c r="B39" s="96">
        <v>58</v>
      </c>
      <c r="C39" s="10">
        <v>61293</v>
      </c>
      <c r="D39" s="96">
        <v>32</v>
      </c>
      <c r="E39" s="10">
        <v>29858.98</v>
      </c>
      <c r="F39" s="156">
        <f t="shared" si="0"/>
        <v>26</v>
      </c>
      <c r="G39" s="125">
        <f t="shared" si="1"/>
        <v>31434.02</v>
      </c>
    </row>
    <row r="40" spans="1:7" ht="15">
      <c r="A40" s="4" t="s">
        <v>511</v>
      </c>
      <c r="B40" s="96">
        <v>3</v>
      </c>
      <c r="C40" s="10">
        <v>2209.34</v>
      </c>
      <c r="D40" s="96">
        <v>31</v>
      </c>
      <c r="E40" s="10">
        <v>30265.3</v>
      </c>
      <c r="F40" s="156">
        <f t="shared" si="0"/>
        <v>-28</v>
      </c>
      <c r="G40" s="125">
        <f t="shared" si="1"/>
        <v>-28055.96</v>
      </c>
    </row>
    <row r="41" spans="1:7" ht="15">
      <c r="A41" s="4" t="s">
        <v>430</v>
      </c>
      <c r="B41" s="96">
        <v>17</v>
      </c>
      <c r="C41" s="10">
        <v>12822.97</v>
      </c>
      <c r="D41" s="96">
        <v>40</v>
      </c>
      <c r="E41" s="10">
        <v>29571</v>
      </c>
      <c r="F41" s="156">
        <f t="shared" si="0"/>
        <v>-23</v>
      </c>
      <c r="G41" s="125">
        <f t="shared" si="1"/>
        <v>-16748.03</v>
      </c>
    </row>
    <row r="42" spans="1:7" ht="15">
      <c r="A42" s="174" t="s">
        <v>886</v>
      </c>
      <c r="B42" s="175">
        <v>38</v>
      </c>
      <c r="C42" s="176">
        <v>37442.66</v>
      </c>
      <c r="D42" s="175">
        <v>0</v>
      </c>
      <c r="E42" s="176">
        <v>0</v>
      </c>
      <c r="F42" s="177">
        <f t="shared" si="0"/>
        <v>38</v>
      </c>
      <c r="G42" s="176">
        <f t="shared" si="1"/>
        <v>37442.66</v>
      </c>
    </row>
    <row r="43" spans="1:7" ht="15">
      <c r="A43" s="4" t="s">
        <v>142</v>
      </c>
      <c r="B43" s="96">
        <v>0</v>
      </c>
      <c r="C43" s="10">
        <v>0</v>
      </c>
      <c r="D43" s="96">
        <v>1</v>
      </c>
      <c r="E43" s="10">
        <v>869.98</v>
      </c>
      <c r="F43" s="156">
        <f t="shared" si="0"/>
        <v>-1</v>
      </c>
      <c r="G43" s="125">
        <f t="shared" si="1"/>
        <v>-869.98</v>
      </c>
    </row>
    <row r="44" spans="1:7" ht="15">
      <c r="A44" s="4" t="s">
        <v>431</v>
      </c>
      <c r="B44" s="96">
        <v>14</v>
      </c>
      <c r="C44" s="10">
        <v>9625.9</v>
      </c>
      <c r="D44" s="96">
        <v>61</v>
      </c>
      <c r="E44" s="10">
        <v>45493.39</v>
      </c>
      <c r="F44" s="156">
        <f t="shared" si="0"/>
        <v>-47</v>
      </c>
      <c r="G44" s="125">
        <f t="shared" si="1"/>
        <v>-35867.49</v>
      </c>
    </row>
    <row r="45" spans="1:7" ht="15">
      <c r="A45" s="4" t="s">
        <v>662</v>
      </c>
      <c r="B45" s="96">
        <v>0</v>
      </c>
      <c r="C45" s="10">
        <v>0</v>
      </c>
      <c r="D45" s="96">
        <v>18</v>
      </c>
      <c r="E45" s="10">
        <v>12942.16</v>
      </c>
      <c r="F45" s="156">
        <f t="shared" si="0"/>
        <v>-18</v>
      </c>
      <c r="G45" s="125">
        <f t="shared" si="1"/>
        <v>-12942.16</v>
      </c>
    </row>
    <row r="46" spans="1:7" ht="15">
      <c r="A46" s="4" t="s">
        <v>496</v>
      </c>
      <c r="B46" s="96">
        <v>2</v>
      </c>
      <c r="C46" s="10">
        <v>1328.24</v>
      </c>
      <c r="D46" s="96">
        <v>13</v>
      </c>
      <c r="E46" s="10">
        <v>12773.8</v>
      </c>
      <c r="F46" s="156">
        <f t="shared" si="0"/>
        <v>-11</v>
      </c>
      <c r="G46" s="125">
        <f t="shared" si="1"/>
        <v>-11445.56</v>
      </c>
    </row>
    <row r="47" spans="1:7" ht="15">
      <c r="A47" s="4" t="s">
        <v>299</v>
      </c>
      <c r="B47" s="96">
        <v>47</v>
      </c>
      <c r="C47" s="10">
        <v>46747.28</v>
      </c>
      <c r="D47" s="96">
        <v>37</v>
      </c>
      <c r="E47" s="10">
        <v>35581.10999999999</v>
      </c>
      <c r="F47" s="156">
        <f t="shared" si="0"/>
        <v>10</v>
      </c>
      <c r="G47" s="125">
        <f t="shared" si="1"/>
        <v>11166.170000000006</v>
      </c>
    </row>
    <row r="48" spans="1:7" ht="15">
      <c r="A48" s="174" t="s">
        <v>917</v>
      </c>
      <c r="B48" s="175">
        <v>2</v>
      </c>
      <c r="C48" s="176">
        <v>1571.82</v>
      </c>
      <c r="D48" s="175">
        <v>0</v>
      </c>
      <c r="E48" s="176">
        <v>0</v>
      </c>
      <c r="F48" s="177">
        <f t="shared" si="0"/>
        <v>2</v>
      </c>
      <c r="G48" s="176">
        <f t="shared" si="1"/>
        <v>1571.82</v>
      </c>
    </row>
    <row r="49" spans="1:7" ht="15">
      <c r="A49" s="4" t="s">
        <v>855</v>
      </c>
      <c r="B49" s="96">
        <v>34</v>
      </c>
      <c r="C49" s="10">
        <v>31641.34</v>
      </c>
      <c r="D49" s="96">
        <v>2</v>
      </c>
      <c r="E49" s="10">
        <v>2234.8</v>
      </c>
      <c r="F49" s="156">
        <f t="shared" si="0"/>
        <v>32</v>
      </c>
      <c r="G49" s="125">
        <f t="shared" si="1"/>
        <v>29406.54</v>
      </c>
    </row>
    <row r="50" spans="1:7" ht="15">
      <c r="A50" s="4" t="s">
        <v>541</v>
      </c>
      <c r="B50" s="96">
        <v>0</v>
      </c>
      <c r="C50" s="10">
        <v>0</v>
      </c>
      <c r="D50" s="96">
        <v>71</v>
      </c>
      <c r="E50" s="10">
        <v>71156.14000000001</v>
      </c>
      <c r="F50" s="156">
        <f t="shared" si="0"/>
        <v>-71</v>
      </c>
      <c r="G50" s="125">
        <f t="shared" si="1"/>
        <v>-71156.14000000001</v>
      </c>
    </row>
    <row r="51" spans="1:7" ht="15">
      <c r="A51" s="4" t="s">
        <v>542</v>
      </c>
      <c r="B51" s="96">
        <v>0</v>
      </c>
      <c r="C51" s="10">
        <v>0</v>
      </c>
      <c r="D51" s="96">
        <v>33</v>
      </c>
      <c r="E51" s="10">
        <v>35827.560000000005</v>
      </c>
      <c r="F51" s="156">
        <f t="shared" si="0"/>
        <v>-33</v>
      </c>
      <c r="G51" s="125">
        <f t="shared" si="1"/>
        <v>-35827.560000000005</v>
      </c>
    </row>
    <row r="52" spans="1:7" ht="15">
      <c r="A52" s="4" t="s">
        <v>497</v>
      </c>
      <c r="B52" s="96">
        <v>0</v>
      </c>
      <c r="C52" s="10">
        <v>0</v>
      </c>
      <c r="D52" s="96">
        <v>2</v>
      </c>
      <c r="E52" s="10">
        <v>1534.02</v>
      </c>
      <c r="F52" s="156">
        <f t="shared" si="0"/>
        <v>-2</v>
      </c>
      <c r="G52" s="125">
        <f t="shared" si="1"/>
        <v>-1534.02</v>
      </c>
    </row>
    <row r="53" spans="1:7" ht="15">
      <c r="A53" s="174" t="s">
        <v>831</v>
      </c>
      <c r="B53" s="175">
        <v>22</v>
      </c>
      <c r="C53" s="176">
        <v>21013.43</v>
      </c>
      <c r="D53" s="175">
        <v>0</v>
      </c>
      <c r="E53" s="176">
        <v>0</v>
      </c>
      <c r="F53" s="177">
        <f t="shared" si="0"/>
        <v>22</v>
      </c>
      <c r="G53" s="176">
        <f t="shared" si="1"/>
        <v>21013.43</v>
      </c>
    </row>
    <row r="54" spans="1:7" ht="15">
      <c r="A54" s="4" t="s">
        <v>26</v>
      </c>
      <c r="B54" s="96">
        <v>0</v>
      </c>
      <c r="C54" s="10">
        <v>0</v>
      </c>
      <c r="D54" s="96">
        <v>158</v>
      </c>
      <c r="E54" s="10">
        <v>101594</v>
      </c>
      <c r="F54" s="156">
        <f t="shared" si="0"/>
        <v>-158</v>
      </c>
      <c r="G54" s="125">
        <f t="shared" si="1"/>
        <v>-101594</v>
      </c>
    </row>
    <row r="55" spans="1:7" ht="15">
      <c r="A55" s="4" t="s">
        <v>421</v>
      </c>
      <c r="B55" s="96">
        <v>226</v>
      </c>
      <c r="C55" s="10">
        <v>155889.95</v>
      </c>
      <c r="D55" s="96">
        <v>72</v>
      </c>
      <c r="E55" s="10">
        <v>50267.53999999999</v>
      </c>
      <c r="F55" s="156">
        <f t="shared" si="0"/>
        <v>154</v>
      </c>
      <c r="G55" s="125">
        <f t="shared" si="1"/>
        <v>105622.41000000002</v>
      </c>
    </row>
    <row r="56" spans="1:7" ht="15">
      <c r="A56" s="4" t="s">
        <v>832</v>
      </c>
      <c r="B56" s="96">
        <v>75</v>
      </c>
      <c r="C56" s="10">
        <v>81457.67</v>
      </c>
      <c r="D56" s="96">
        <v>11</v>
      </c>
      <c r="E56" s="10">
        <v>8298.88</v>
      </c>
      <c r="F56" s="156">
        <f t="shared" si="0"/>
        <v>64</v>
      </c>
      <c r="G56" s="125">
        <f t="shared" si="1"/>
        <v>73158.79</v>
      </c>
    </row>
    <row r="57" spans="1:7" ht="15">
      <c r="A57" s="4" t="s">
        <v>866</v>
      </c>
      <c r="B57" s="96">
        <v>40</v>
      </c>
      <c r="C57" s="10">
        <v>39194.63</v>
      </c>
      <c r="D57" s="96">
        <v>4</v>
      </c>
      <c r="E57" s="10">
        <v>3145.49</v>
      </c>
      <c r="F57" s="156">
        <f t="shared" si="0"/>
        <v>36</v>
      </c>
      <c r="G57" s="125">
        <f t="shared" si="1"/>
        <v>36049.14</v>
      </c>
    </row>
    <row r="58" spans="1:7" ht="15">
      <c r="A58" s="4" t="s">
        <v>576</v>
      </c>
      <c r="B58" s="96">
        <v>0</v>
      </c>
      <c r="C58" s="10">
        <v>0</v>
      </c>
      <c r="D58" s="96">
        <v>1</v>
      </c>
      <c r="E58" s="10">
        <v>869.98</v>
      </c>
      <c r="F58" s="156">
        <f t="shared" si="0"/>
        <v>-1</v>
      </c>
      <c r="G58" s="125">
        <f t="shared" si="1"/>
        <v>-869.98</v>
      </c>
    </row>
    <row r="59" spans="1:7" ht="15">
      <c r="A59" s="4" t="s">
        <v>801</v>
      </c>
      <c r="B59" s="96">
        <v>3</v>
      </c>
      <c r="C59" s="10">
        <v>2554.06</v>
      </c>
      <c r="D59" s="96">
        <v>1</v>
      </c>
      <c r="E59" s="10">
        <v>643</v>
      </c>
      <c r="F59" s="156">
        <f t="shared" si="0"/>
        <v>2</v>
      </c>
      <c r="G59" s="125">
        <f t="shared" si="1"/>
        <v>1911.06</v>
      </c>
    </row>
    <row r="60" spans="1:7" ht="15">
      <c r="A60" s="4" t="s">
        <v>622</v>
      </c>
      <c r="B60" s="96">
        <v>0</v>
      </c>
      <c r="C60" s="10">
        <v>0</v>
      </c>
      <c r="D60" s="96">
        <v>10</v>
      </c>
      <c r="E60" s="10">
        <v>6430</v>
      </c>
      <c r="F60" s="156">
        <f t="shared" si="0"/>
        <v>-10</v>
      </c>
      <c r="G60" s="125">
        <f t="shared" si="1"/>
        <v>-6430</v>
      </c>
    </row>
    <row r="61" spans="1:7" ht="15">
      <c r="A61" s="4" t="s">
        <v>518</v>
      </c>
      <c r="B61" s="96">
        <v>1</v>
      </c>
      <c r="C61" s="10">
        <v>966.74</v>
      </c>
      <c r="D61" s="96">
        <v>19</v>
      </c>
      <c r="E61" s="10">
        <v>20174.98</v>
      </c>
      <c r="F61" s="156">
        <f t="shared" si="0"/>
        <v>-18</v>
      </c>
      <c r="G61" s="125">
        <f t="shared" si="1"/>
        <v>-19208.239999999998</v>
      </c>
    </row>
    <row r="62" spans="1:7" ht="15">
      <c r="A62" s="4" t="s">
        <v>27</v>
      </c>
      <c r="B62" s="96">
        <v>0</v>
      </c>
      <c r="C62" s="10">
        <v>0</v>
      </c>
      <c r="D62" s="96">
        <v>12</v>
      </c>
      <c r="E62" s="10">
        <v>7716</v>
      </c>
      <c r="F62" s="156">
        <f t="shared" si="0"/>
        <v>-12</v>
      </c>
      <c r="G62" s="125">
        <f t="shared" si="1"/>
        <v>-7716</v>
      </c>
    </row>
    <row r="63" spans="1:7" ht="15">
      <c r="A63" s="174" t="s">
        <v>847</v>
      </c>
      <c r="B63" s="175">
        <v>1</v>
      </c>
      <c r="C63" s="176">
        <v>874.92</v>
      </c>
      <c r="D63" s="175">
        <v>0</v>
      </c>
      <c r="E63" s="176">
        <v>0</v>
      </c>
      <c r="F63" s="177">
        <f t="shared" si="0"/>
        <v>1</v>
      </c>
      <c r="G63" s="176">
        <f t="shared" si="1"/>
        <v>874.92</v>
      </c>
    </row>
    <row r="64" spans="1:7" ht="15">
      <c r="A64" s="4" t="s">
        <v>583</v>
      </c>
      <c r="B64" s="96">
        <v>0</v>
      </c>
      <c r="C64" s="10">
        <v>0</v>
      </c>
      <c r="D64" s="96">
        <v>59</v>
      </c>
      <c r="E64" s="10">
        <v>52557.62</v>
      </c>
      <c r="F64" s="156">
        <f t="shared" si="0"/>
        <v>-59</v>
      </c>
      <c r="G64" s="125">
        <f t="shared" si="1"/>
        <v>-52557.62</v>
      </c>
    </row>
    <row r="65" spans="1:7" ht="15">
      <c r="A65" s="4" t="s">
        <v>519</v>
      </c>
      <c r="B65" s="96">
        <v>0</v>
      </c>
      <c r="C65" s="10">
        <v>0</v>
      </c>
      <c r="D65" s="96">
        <v>3</v>
      </c>
      <c r="E65" s="10">
        <v>2893.4</v>
      </c>
      <c r="F65" s="156">
        <f t="shared" si="0"/>
        <v>-3</v>
      </c>
      <c r="G65" s="125">
        <f t="shared" si="1"/>
        <v>-2893.4</v>
      </c>
    </row>
    <row r="66" spans="1:7" ht="15">
      <c r="A66" s="4" t="s">
        <v>300</v>
      </c>
      <c r="B66" s="96">
        <v>109</v>
      </c>
      <c r="C66" s="10">
        <v>77360.04</v>
      </c>
      <c r="D66" s="96">
        <v>147</v>
      </c>
      <c r="E66" s="10">
        <v>144604.45999999996</v>
      </c>
      <c r="F66" s="156">
        <f t="shared" si="0"/>
        <v>-38</v>
      </c>
      <c r="G66" s="125">
        <f t="shared" si="1"/>
        <v>-67244.41999999997</v>
      </c>
    </row>
    <row r="67" spans="1:7" ht="15">
      <c r="A67" s="4" t="s">
        <v>453</v>
      </c>
      <c r="B67" s="96">
        <v>0</v>
      </c>
      <c r="C67" s="10">
        <v>0</v>
      </c>
      <c r="D67" s="96">
        <v>27</v>
      </c>
      <c r="E67" s="10">
        <v>53996.259999999995</v>
      </c>
      <c r="F67" s="156">
        <f t="shared" si="0"/>
        <v>-27</v>
      </c>
      <c r="G67" s="125">
        <f t="shared" si="1"/>
        <v>-53996.259999999995</v>
      </c>
    </row>
    <row r="68" spans="1:7" ht="15">
      <c r="A68" s="4" t="s">
        <v>584</v>
      </c>
      <c r="B68" s="96">
        <v>18</v>
      </c>
      <c r="C68" s="10">
        <v>14285.62</v>
      </c>
      <c r="D68" s="96">
        <v>140</v>
      </c>
      <c r="E68" s="10">
        <v>132068.69999999998</v>
      </c>
      <c r="F68" s="156">
        <f t="shared" si="0"/>
        <v>-122</v>
      </c>
      <c r="G68" s="125">
        <f t="shared" si="1"/>
        <v>-117783.07999999999</v>
      </c>
    </row>
    <row r="69" spans="1:7" ht="15">
      <c r="A69" s="4" t="s">
        <v>581</v>
      </c>
      <c r="B69" s="96">
        <v>8</v>
      </c>
      <c r="C69" s="10">
        <v>3786.22</v>
      </c>
      <c r="D69" s="96">
        <v>7</v>
      </c>
      <c r="E69" s="10">
        <v>5016.43</v>
      </c>
      <c r="F69" s="156">
        <f t="shared" si="0"/>
        <v>1</v>
      </c>
      <c r="G69" s="125">
        <f t="shared" si="1"/>
        <v>-1230.2100000000005</v>
      </c>
    </row>
    <row r="70" spans="1:7" ht="15">
      <c r="A70" s="4" t="s">
        <v>134</v>
      </c>
      <c r="B70" s="96">
        <v>6</v>
      </c>
      <c r="C70" s="10">
        <v>7603.38</v>
      </c>
      <c r="D70" s="96">
        <v>5</v>
      </c>
      <c r="E70" s="10">
        <v>5935.619999999999</v>
      </c>
      <c r="F70" s="156">
        <f t="shared" si="0"/>
        <v>1</v>
      </c>
      <c r="G70" s="125">
        <f t="shared" si="1"/>
        <v>1667.7600000000011</v>
      </c>
    </row>
    <row r="71" spans="1:7" ht="15">
      <c r="A71" s="4" t="s">
        <v>513</v>
      </c>
      <c r="B71" s="96">
        <v>24</v>
      </c>
      <c r="C71" s="10">
        <v>22888.92</v>
      </c>
      <c r="D71" s="96">
        <v>16</v>
      </c>
      <c r="E71" s="10">
        <v>15569.659999999998</v>
      </c>
      <c r="F71" s="156">
        <f t="shared" si="0"/>
        <v>8</v>
      </c>
      <c r="G71" s="125">
        <f t="shared" si="1"/>
        <v>7319.26</v>
      </c>
    </row>
    <row r="72" spans="1:7" ht="15">
      <c r="A72" s="4" t="s">
        <v>472</v>
      </c>
      <c r="B72" s="96">
        <v>0</v>
      </c>
      <c r="C72" s="10">
        <v>0</v>
      </c>
      <c r="D72" s="96">
        <v>15</v>
      </c>
      <c r="E72" s="10">
        <v>18287.699999999997</v>
      </c>
      <c r="F72" s="156">
        <f aca="true" t="shared" si="2" ref="F72:F135">B72-D72</f>
        <v>-15</v>
      </c>
      <c r="G72" s="125">
        <f aca="true" t="shared" si="3" ref="G72:G135">C72-E72</f>
        <v>-18287.699999999997</v>
      </c>
    </row>
    <row r="73" spans="1:7" ht="15">
      <c r="A73" s="4" t="s">
        <v>1085</v>
      </c>
      <c r="B73" s="96">
        <v>0</v>
      </c>
      <c r="C73" s="10">
        <v>0</v>
      </c>
      <c r="D73" s="96">
        <v>8</v>
      </c>
      <c r="E73" s="10">
        <v>8335.24</v>
      </c>
      <c r="F73" s="156">
        <f t="shared" si="2"/>
        <v>-8</v>
      </c>
      <c r="G73" s="125">
        <f t="shared" si="3"/>
        <v>-8335.24</v>
      </c>
    </row>
    <row r="74" spans="1:7" ht="15">
      <c r="A74" s="4" t="s">
        <v>623</v>
      </c>
      <c r="B74" s="96">
        <v>0</v>
      </c>
      <c r="C74" s="10">
        <v>0</v>
      </c>
      <c r="D74" s="96">
        <v>2</v>
      </c>
      <c r="E74" s="10">
        <v>6353.28</v>
      </c>
      <c r="F74" s="156">
        <f t="shared" si="2"/>
        <v>-2</v>
      </c>
      <c r="G74" s="125">
        <f t="shared" si="3"/>
        <v>-6353.28</v>
      </c>
    </row>
    <row r="75" spans="1:7" ht="15">
      <c r="A75" s="4" t="s">
        <v>1043</v>
      </c>
      <c r="B75" s="96">
        <v>0</v>
      </c>
      <c r="C75" s="10">
        <v>0</v>
      </c>
      <c r="D75" s="96">
        <v>1</v>
      </c>
      <c r="E75" s="10">
        <v>643</v>
      </c>
      <c r="F75" s="156">
        <f t="shared" si="2"/>
        <v>-1</v>
      </c>
      <c r="G75" s="125">
        <f t="shared" si="3"/>
        <v>-643</v>
      </c>
    </row>
    <row r="76" spans="1:7" ht="15">
      <c r="A76" s="4" t="s">
        <v>470</v>
      </c>
      <c r="B76" s="96">
        <v>1</v>
      </c>
      <c r="C76" s="10">
        <v>90</v>
      </c>
      <c r="D76" s="96">
        <v>84</v>
      </c>
      <c r="E76" s="10">
        <v>60563.3</v>
      </c>
      <c r="F76" s="156">
        <f t="shared" si="2"/>
        <v>-83</v>
      </c>
      <c r="G76" s="125">
        <f t="shared" si="3"/>
        <v>-60473.3</v>
      </c>
    </row>
    <row r="77" spans="1:7" ht="15">
      <c r="A77" s="4" t="s">
        <v>408</v>
      </c>
      <c r="B77" s="96">
        <v>0</v>
      </c>
      <c r="C77" s="10">
        <v>0</v>
      </c>
      <c r="D77" s="96">
        <v>1</v>
      </c>
      <c r="E77" s="10">
        <v>869.98</v>
      </c>
      <c r="F77" s="156">
        <f t="shared" si="2"/>
        <v>-1</v>
      </c>
      <c r="G77" s="125">
        <f t="shared" si="3"/>
        <v>-869.98</v>
      </c>
    </row>
    <row r="78" spans="1:7" ht="15">
      <c r="A78" s="4" t="s">
        <v>570</v>
      </c>
      <c r="B78" s="96">
        <v>11</v>
      </c>
      <c r="C78" s="10">
        <v>9957.1</v>
      </c>
      <c r="D78" s="96">
        <v>10</v>
      </c>
      <c r="E78" s="10">
        <v>8866.2</v>
      </c>
      <c r="F78" s="156">
        <f t="shared" si="2"/>
        <v>1</v>
      </c>
      <c r="G78" s="125">
        <f t="shared" si="3"/>
        <v>1090.8999999999996</v>
      </c>
    </row>
    <row r="79" spans="1:7" ht="15">
      <c r="A79" s="4" t="s">
        <v>520</v>
      </c>
      <c r="B79" s="96">
        <v>7</v>
      </c>
      <c r="C79" s="10">
        <v>4501</v>
      </c>
      <c r="D79" s="96">
        <v>16</v>
      </c>
      <c r="E79" s="10">
        <v>19135.47</v>
      </c>
      <c r="F79" s="156">
        <f t="shared" si="2"/>
        <v>-9</v>
      </c>
      <c r="G79" s="125">
        <f t="shared" si="3"/>
        <v>-14634.470000000001</v>
      </c>
    </row>
    <row r="80" spans="1:7" ht="15">
      <c r="A80" s="4" t="s">
        <v>383</v>
      </c>
      <c r="B80" s="96">
        <v>5</v>
      </c>
      <c r="C80" s="10">
        <v>4871.46</v>
      </c>
      <c r="D80" s="96">
        <v>7</v>
      </c>
      <c r="E80" s="10">
        <v>6138.139999999999</v>
      </c>
      <c r="F80" s="156">
        <f t="shared" si="2"/>
        <v>-2</v>
      </c>
      <c r="G80" s="125">
        <f t="shared" si="3"/>
        <v>-1266.6799999999994</v>
      </c>
    </row>
    <row r="81" spans="1:7" ht="15">
      <c r="A81" s="4" t="s">
        <v>772</v>
      </c>
      <c r="B81" s="96">
        <v>1</v>
      </c>
      <c r="C81" s="10">
        <v>360</v>
      </c>
      <c r="D81" s="96">
        <v>2</v>
      </c>
      <c r="E81" s="10">
        <v>1761</v>
      </c>
      <c r="F81" s="156">
        <f t="shared" si="2"/>
        <v>-1</v>
      </c>
      <c r="G81" s="125">
        <f t="shared" si="3"/>
        <v>-1401</v>
      </c>
    </row>
    <row r="82" spans="1:7" ht="15">
      <c r="A82" s="4" t="s">
        <v>624</v>
      </c>
      <c r="B82" s="96">
        <v>0</v>
      </c>
      <c r="C82" s="10">
        <v>0</v>
      </c>
      <c r="D82" s="96">
        <v>4</v>
      </c>
      <c r="E82" s="10">
        <v>2572</v>
      </c>
      <c r="F82" s="156">
        <f t="shared" si="2"/>
        <v>-4</v>
      </c>
      <c r="G82" s="125">
        <f t="shared" si="3"/>
        <v>-2572</v>
      </c>
    </row>
    <row r="83" spans="1:7" ht="15">
      <c r="A83" s="4" t="s">
        <v>1055</v>
      </c>
      <c r="B83" s="96">
        <v>0</v>
      </c>
      <c r="C83" s="10">
        <v>0</v>
      </c>
      <c r="D83" s="96">
        <v>1</v>
      </c>
      <c r="E83" s="10">
        <v>966.74</v>
      </c>
      <c r="F83" s="156">
        <f t="shared" si="2"/>
        <v>-1</v>
      </c>
      <c r="G83" s="125">
        <f t="shared" si="3"/>
        <v>-966.74</v>
      </c>
    </row>
    <row r="84" spans="1:7" ht="15">
      <c r="A84" s="4" t="s">
        <v>454</v>
      </c>
      <c r="B84" s="96">
        <v>9</v>
      </c>
      <c r="C84" s="10">
        <v>9421.7</v>
      </c>
      <c r="D84" s="96">
        <v>21</v>
      </c>
      <c r="E84" s="10">
        <v>19255.9</v>
      </c>
      <c r="F84" s="156">
        <f t="shared" si="2"/>
        <v>-12</v>
      </c>
      <c r="G84" s="125">
        <f t="shared" si="3"/>
        <v>-9834.2</v>
      </c>
    </row>
    <row r="85" spans="1:7" ht="15">
      <c r="A85" s="4" t="s">
        <v>301</v>
      </c>
      <c r="B85" s="96">
        <v>174</v>
      </c>
      <c r="C85" s="10">
        <v>76440.4</v>
      </c>
      <c r="D85" s="96">
        <v>15</v>
      </c>
      <c r="E85" s="10">
        <v>16867.29</v>
      </c>
      <c r="F85" s="156">
        <f t="shared" si="2"/>
        <v>159</v>
      </c>
      <c r="G85" s="125">
        <f t="shared" si="3"/>
        <v>59573.10999999999</v>
      </c>
    </row>
    <row r="86" spans="1:7" ht="15">
      <c r="A86" s="4" t="s">
        <v>543</v>
      </c>
      <c r="B86" s="96">
        <v>0</v>
      </c>
      <c r="C86" s="10">
        <v>0</v>
      </c>
      <c r="D86" s="96">
        <v>44</v>
      </c>
      <c r="E86" s="10">
        <v>36774.22</v>
      </c>
      <c r="F86" s="156">
        <f t="shared" si="2"/>
        <v>-44</v>
      </c>
      <c r="G86" s="125">
        <f t="shared" si="3"/>
        <v>-36774.22</v>
      </c>
    </row>
    <row r="87" spans="1:7" ht="15">
      <c r="A87" s="4" t="s">
        <v>677</v>
      </c>
      <c r="B87" s="96">
        <v>1</v>
      </c>
      <c r="C87" s="10">
        <v>449.2</v>
      </c>
      <c r="D87" s="96">
        <v>1</v>
      </c>
      <c r="E87" s="10">
        <v>1268.06</v>
      </c>
      <c r="F87" s="156">
        <f t="shared" si="2"/>
        <v>0</v>
      </c>
      <c r="G87" s="125">
        <f t="shared" si="3"/>
        <v>-818.8599999999999</v>
      </c>
    </row>
    <row r="88" spans="1:7" ht="15">
      <c r="A88" s="4" t="s">
        <v>392</v>
      </c>
      <c r="B88" s="96">
        <v>0</v>
      </c>
      <c r="C88" s="10">
        <v>0</v>
      </c>
      <c r="D88" s="96">
        <v>10</v>
      </c>
      <c r="E88" s="10">
        <v>8664.089999999998</v>
      </c>
      <c r="F88" s="156">
        <f t="shared" si="2"/>
        <v>-10</v>
      </c>
      <c r="G88" s="125">
        <f t="shared" si="3"/>
        <v>-8664.089999999998</v>
      </c>
    </row>
    <row r="89" spans="1:7" ht="15">
      <c r="A89" s="4" t="s">
        <v>393</v>
      </c>
      <c r="B89" s="96">
        <v>0</v>
      </c>
      <c r="C89" s="10">
        <v>0</v>
      </c>
      <c r="D89" s="96">
        <v>3</v>
      </c>
      <c r="E89" s="10">
        <v>2371.84</v>
      </c>
      <c r="F89" s="156">
        <f t="shared" si="2"/>
        <v>-3</v>
      </c>
      <c r="G89" s="125">
        <f t="shared" si="3"/>
        <v>-2371.84</v>
      </c>
    </row>
    <row r="90" spans="1:7" ht="15">
      <c r="A90" s="4" t="s">
        <v>422</v>
      </c>
      <c r="B90" s="96">
        <v>101</v>
      </c>
      <c r="C90" s="10">
        <v>71842.22</v>
      </c>
      <c r="D90" s="96">
        <v>77</v>
      </c>
      <c r="E90" s="10">
        <v>61714.21</v>
      </c>
      <c r="F90" s="156">
        <f t="shared" si="2"/>
        <v>24</v>
      </c>
      <c r="G90" s="125">
        <f t="shared" si="3"/>
        <v>10128.010000000002</v>
      </c>
    </row>
    <row r="91" spans="1:7" ht="15">
      <c r="A91" s="4" t="s">
        <v>133</v>
      </c>
      <c r="B91" s="96">
        <v>12</v>
      </c>
      <c r="C91" s="10">
        <v>16294.12</v>
      </c>
      <c r="D91" s="96">
        <v>4</v>
      </c>
      <c r="E91" s="10">
        <v>5442.68</v>
      </c>
      <c r="F91" s="156">
        <f t="shared" si="2"/>
        <v>8</v>
      </c>
      <c r="G91" s="125">
        <f t="shared" si="3"/>
        <v>10851.44</v>
      </c>
    </row>
    <row r="92" spans="1:7" ht="15">
      <c r="A92" s="4" t="s">
        <v>573</v>
      </c>
      <c r="B92" s="96">
        <v>4</v>
      </c>
      <c r="C92" s="10">
        <v>7670.82</v>
      </c>
      <c r="D92" s="96">
        <v>4</v>
      </c>
      <c r="E92" s="10">
        <v>3763.38</v>
      </c>
      <c r="F92" s="156">
        <f t="shared" si="2"/>
        <v>0</v>
      </c>
      <c r="G92" s="125">
        <f t="shared" si="3"/>
        <v>3907.4399999999996</v>
      </c>
    </row>
    <row r="93" spans="1:7" ht="15">
      <c r="A93" s="4" t="s">
        <v>455</v>
      </c>
      <c r="B93" s="96">
        <v>40</v>
      </c>
      <c r="C93" s="10">
        <v>39431.68</v>
      </c>
      <c r="D93" s="96">
        <v>14</v>
      </c>
      <c r="E93" s="10">
        <v>14913.24</v>
      </c>
      <c r="F93" s="156">
        <f t="shared" si="2"/>
        <v>26</v>
      </c>
      <c r="G93" s="125">
        <f t="shared" si="3"/>
        <v>24518.440000000002</v>
      </c>
    </row>
    <row r="94" spans="1:7" ht="15">
      <c r="A94" s="4" t="s">
        <v>302</v>
      </c>
      <c r="B94" s="96">
        <v>20</v>
      </c>
      <c r="C94" s="10">
        <v>20115.06</v>
      </c>
      <c r="D94" s="96">
        <v>158</v>
      </c>
      <c r="E94" s="10">
        <v>118637.42000000001</v>
      </c>
      <c r="F94" s="156">
        <f t="shared" si="2"/>
        <v>-138</v>
      </c>
      <c r="G94" s="125">
        <f t="shared" si="3"/>
        <v>-98522.36000000002</v>
      </c>
    </row>
    <row r="95" spans="1:7" ht="15">
      <c r="A95" s="4" t="s">
        <v>445</v>
      </c>
      <c r="B95" s="96">
        <v>32</v>
      </c>
      <c r="C95" s="10">
        <v>22213.25</v>
      </c>
      <c r="D95" s="96">
        <v>8</v>
      </c>
      <c r="E95" s="10">
        <v>8627.14</v>
      </c>
      <c r="F95" s="156">
        <f t="shared" si="2"/>
        <v>24</v>
      </c>
      <c r="G95" s="125">
        <f t="shared" si="3"/>
        <v>13586.11</v>
      </c>
    </row>
    <row r="96" spans="1:7" ht="15">
      <c r="A96" s="4" t="s">
        <v>465</v>
      </c>
      <c r="B96" s="96">
        <v>8</v>
      </c>
      <c r="C96" s="10">
        <v>7706.07</v>
      </c>
      <c r="D96" s="96">
        <v>3</v>
      </c>
      <c r="E96" s="10">
        <v>1801.69</v>
      </c>
      <c r="F96" s="156">
        <f t="shared" si="2"/>
        <v>5</v>
      </c>
      <c r="G96" s="125">
        <f t="shared" si="3"/>
        <v>5904.379999999999</v>
      </c>
    </row>
    <row r="97" spans="1:7" ht="15">
      <c r="A97" s="4" t="s">
        <v>675</v>
      </c>
      <c r="B97" s="96">
        <v>0</v>
      </c>
      <c r="C97" s="10">
        <v>0</v>
      </c>
      <c r="D97" s="96">
        <v>4</v>
      </c>
      <c r="E97" s="10">
        <v>2572</v>
      </c>
      <c r="F97" s="156">
        <f t="shared" si="2"/>
        <v>-4</v>
      </c>
      <c r="G97" s="125">
        <f t="shared" si="3"/>
        <v>-2572</v>
      </c>
    </row>
    <row r="98" spans="1:7" ht="15">
      <c r="A98" s="4" t="s">
        <v>544</v>
      </c>
      <c r="B98" s="96">
        <v>0</v>
      </c>
      <c r="C98" s="10">
        <v>0</v>
      </c>
      <c r="D98" s="96">
        <v>10</v>
      </c>
      <c r="E98" s="10">
        <v>9129.58</v>
      </c>
      <c r="F98" s="156">
        <f t="shared" si="2"/>
        <v>-10</v>
      </c>
      <c r="G98" s="125">
        <f t="shared" si="3"/>
        <v>-9129.58</v>
      </c>
    </row>
    <row r="99" spans="1:7" ht="15">
      <c r="A99" s="4" t="s">
        <v>303</v>
      </c>
      <c r="B99" s="96">
        <v>0</v>
      </c>
      <c r="C99" s="10">
        <v>0</v>
      </c>
      <c r="D99" s="96">
        <v>587</v>
      </c>
      <c r="E99" s="10">
        <v>605069.2699999999</v>
      </c>
      <c r="F99" s="156">
        <f t="shared" si="2"/>
        <v>-587</v>
      </c>
      <c r="G99" s="125">
        <f t="shared" si="3"/>
        <v>-605069.2699999999</v>
      </c>
    </row>
    <row r="100" spans="1:7" ht="15">
      <c r="A100" s="4" t="s">
        <v>28</v>
      </c>
      <c r="B100" s="96">
        <v>13</v>
      </c>
      <c r="C100" s="10">
        <v>24696.3</v>
      </c>
      <c r="D100" s="96">
        <v>18</v>
      </c>
      <c r="E100" s="10">
        <v>20884.940000000002</v>
      </c>
      <c r="F100" s="156">
        <f t="shared" si="2"/>
        <v>-5</v>
      </c>
      <c r="G100" s="125">
        <f t="shared" si="3"/>
        <v>3811.359999999997</v>
      </c>
    </row>
    <row r="101" spans="1:7" ht="15">
      <c r="A101" s="4" t="s">
        <v>394</v>
      </c>
      <c r="B101" s="96">
        <v>1</v>
      </c>
      <c r="C101" s="10">
        <v>339.02</v>
      </c>
      <c r="D101" s="96">
        <v>14</v>
      </c>
      <c r="E101" s="10">
        <v>15671.260000000002</v>
      </c>
      <c r="F101" s="156">
        <f t="shared" si="2"/>
        <v>-13</v>
      </c>
      <c r="G101" s="125">
        <f t="shared" si="3"/>
        <v>-15332.240000000002</v>
      </c>
    </row>
    <row r="102" spans="1:7" ht="15">
      <c r="A102" s="4" t="s">
        <v>416</v>
      </c>
      <c r="B102" s="96">
        <v>1</v>
      </c>
      <c r="C102" s="10">
        <v>555.83</v>
      </c>
      <c r="D102" s="96">
        <v>4</v>
      </c>
      <c r="E102" s="10">
        <v>2919.38</v>
      </c>
      <c r="F102" s="156">
        <f t="shared" si="2"/>
        <v>-3</v>
      </c>
      <c r="G102" s="125">
        <f t="shared" si="3"/>
        <v>-2363.55</v>
      </c>
    </row>
    <row r="103" spans="1:7" ht="15">
      <c r="A103" s="174" t="s">
        <v>779</v>
      </c>
      <c r="B103" s="175">
        <v>7</v>
      </c>
      <c r="C103" s="176">
        <v>7342.9</v>
      </c>
      <c r="D103" s="175">
        <v>0</v>
      </c>
      <c r="E103" s="176">
        <v>0</v>
      </c>
      <c r="F103" s="177">
        <f t="shared" si="2"/>
        <v>7</v>
      </c>
      <c r="G103" s="176">
        <f t="shared" si="3"/>
        <v>7342.9</v>
      </c>
    </row>
    <row r="104" spans="1:7" ht="15">
      <c r="A104" s="4" t="s">
        <v>582</v>
      </c>
      <c r="B104" s="96">
        <v>1</v>
      </c>
      <c r="C104" s="10">
        <v>1514.26</v>
      </c>
      <c r="D104" s="96">
        <v>1</v>
      </c>
      <c r="E104" s="10">
        <v>869.98</v>
      </c>
      <c r="F104" s="156">
        <f t="shared" si="2"/>
        <v>0</v>
      </c>
      <c r="G104" s="125">
        <f t="shared" si="3"/>
        <v>644.28</v>
      </c>
    </row>
    <row r="105" spans="1:7" ht="15">
      <c r="A105" s="4" t="s">
        <v>466</v>
      </c>
      <c r="B105" s="96">
        <v>55</v>
      </c>
      <c r="C105" s="10">
        <v>23254.13</v>
      </c>
      <c r="D105" s="96">
        <v>5</v>
      </c>
      <c r="E105" s="10">
        <v>3756.33</v>
      </c>
      <c r="F105" s="156">
        <f t="shared" si="2"/>
        <v>50</v>
      </c>
      <c r="G105" s="125">
        <f t="shared" si="3"/>
        <v>19497.800000000003</v>
      </c>
    </row>
    <row r="106" spans="1:7" ht="15">
      <c r="A106" s="174" t="s">
        <v>638</v>
      </c>
      <c r="B106" s="175">
        <v>8</v>
      </c>
      <c r="C106" s="176">
        <v>16027.36</v>
      </c>
      <c r="D106" s="175">
        <v>0</v>
      </c>
      <c r="E106" s="176">
        <v>0</v>
      </c>
      <c r="F106" s="177">
        <f t="shared" si="2"/>
        <v>8</v>
      </c>
      <c r="G106" s="176">
        <f t="shared" si="3"/>
        <v>16027.36</v>
      </c>
    </row>
    <row r="107" spans="1:7" ht="15">
      <c r="A107" s="4" t="s">
        <v>304</v>
      </c>
      <c r="B107" s="96">
        <v>33</v>
      </c>
      <c r="C107" s="10">
        <v>29102.36</v>
      </c>
      <c r="D107" s="96">
        <v>235</v>
      </c>
      <c r="E107" s="10">
        <v>234982.21999999997</v>
      </c>
      <c r="F107" s="156">
        <f t="shared" si="2"/>
        <v>-202</v>
      </c>
      <c r="G107" s="125">
        <f t="shared" si="3"/>
        <v>-205879.86</v>
      </c>
    </row>
    <row r="108" spans="1:7" ht="15">
      <c r="A108" s="4" t="s">
        <v>564</v>
      </c>
      <c r="B108" s="96">
        <v>0</v>
      </c>
      <c r="C108" s="10">
        <v>0</v>
      </c>
      <c r="D108" s="96">
        <v>17</v>
      </c>
      <c r="E108" s="10">
        <v>10931</v>
      </c>
      <c r="F108" s="156">
        <f t="shared" si="2"/>
        <v>-17</v>
      </c>
      <c r="G108" s="125">
        <f t="shared" si="3"/>
        <v>-10931</v>
      </c>
    </row>
    <row r="109" spans="1:7" ht="15">
      <c r="A109" s="4" t="s">
        <v>661</v>
      </c>
      <c r="B109" s="96">
        <v>0</v>
      </c>
      <c r="C109" s="10">
        <v>0</v>
      </c>
      <c r="D109" s="96">
        <v>3</v>
      </c>
      <c r="E109" s="10">
        <v>7616.4</v>
      </c>
      <c r="F109" s="156">
        <f t="shared" si="2"/>
        <v>-3</v>
      </c>
      <c r="G109" s="125">
        <f t="shared" si="3"/>
        <v>-7616.4</v>
      </c>
    </row>
    <row r="110" spans="1:7" ht="15">
      <c r="A110" s="4" t="s">
        <v>29</v>
      </c>
      <c r="B110" s="96">
        <v>0</v>
      </c>
      <c r="C110" s="10">
        <v>0</v>
      </c>
      <c r="D110" s="96">
        <v>1</v>
      </c>
      <c r="E110" s="10">
        <v>1119.74</v>
      </c>
      <c r="F110" s="156">
        <f t="shared" si="2"/>
        <v>-1</v>
      </c>
      <c r="G110" s="125">
        <f t="shared" si="3"/>
        <v>-1119.74</v>
      </c>
    </row>
    <row r="111" spans="1:7" ht="15">
      <c r="A111" s="4" t="s">
        <v>545</v>
      </c>
      <c r="B111" s="96">
        <v>0</v>
      </c>
      <c r="C111" s="10">
        <v>0</v>
      </c>
      <c r="D111" s="96">
        <v>19</v>
      </c>
      <c r="E111" s="10">
        <v>12842.06</v>
      </c>
      <c r="F111" s="156">
        <f t="shared" si="2"/>
        <v>-19</v>
      </c>
      <c r="G111" s="125">
        <f t="shared" si="3"/>
        <v>-12842.06</v>
      </c>
    </row>
    <row r="112" spans="1:7" ht="15">
      <c r="A112" s="4" t="s">
        <v>577</v>
      </c>
      <c r="B112" s="96">
        <v>3</v>
      </c>
      <c r="C112" s="10">
        <v>3020.26</v>
      </c>
      <c r="D112" s="96">
        <v>7</v>
      </c>
      <c r="E112" s="10">
        <v>8635.8</v>
      </c>
      <c r="F112" s="156">
        <f t="shared" si="2"/>
        <v>-4</v>
      </c>
      <c r="G112" s="125">
        <f t="shared" si="3"/>
        <v>-5615.539999999999</v>
      </c>
    </row>
    <row r="113" spans="1:7" ht="15">
      <c r="A113" s="4" t="s">
        <v>578</v>
      </c>
      <c r="B113" s="96">
        <v>0</v>
      </c>
      <c r="C113" s="10">
        <v>0</v>
      </c>
      <c r="D113" s="96">
        <v>18</v>
      </c>
      <c r="E113" s="10">
        <v>17600.160000000003</v>
      </c>
      <c r="F113" s="156">
        <f t="shared" si="2"/>
        <v>-18</v>
      </c>
      <c r="G113" s="125">
        <f t="shared" si="3"/>
        <v>-17600.160000000003</v>
      </c>
    </row>
    <row r="114" spans="1:7" ht="15">
      <c r="A114" s="4" t="s">
        <v>673</v>
      </c>
      <c r="B114" s="96">
        <v>0</v>
      </c>
      <c r="C114" s="10">
        <v>0</v>
      </c>
      <c r="D114" s="96">
        <v>1</v>
      </c>
      <c r="E114" s="10">
        <v>449.2</v>
      </c>
      <c r="F114" s="156">
        <f t="shared" si="2"/>
        <v>-1</v>
      </c>
      <c r="G114" s="125">
        <f t="shared" si="3"/>
        <v>-449.2</v>
      </c>
    </row>
    <row r="115" spans="1:7" ht="15">
      <c r="A115" s="4" t="s">
        <v>467</v>
      </c>
      <c r="B115" s="96">
        <v>14</v>
      </c>
      <c r="C115" s="10">
        <v>9647.83</v>
      </c>
      <c r="D115" s="96">
        <v>10</v>
      </c>
      <c r="E115" s="10">
        <v>21809.239999999998</v>
      </c>
      <c r="F115" s="156">
        <f t="shared" si="2"/>
        <v>4</v>
      </c>
      <c r="G115" s="125">
        <f t="shared" si="3"/>
        <v>-12161.409999999998</v>
      </c>
    </row>
    <row r="116" spans="1:7" ht="15">
      <c r="A116" s="4" t="s">
        <v>539</v>
      </c>
      <c r="B116" s="96">
        <v>0</v>
      </c>
      <c r="C116" s="10">
        <v>0</v>
      </c>
      <c r="D116" s="96">
        <v>23</v>
      </c>
      <c r="E116" s="10">
        <v>19392.280000000002</v>
      </c>
      <c r="F116" s="156">
        <f t="shared" si="2"/>
        <v>-23</v>
      </c>
      <c r="G116" s="125">
        <f t="shared" si="3"/>
        <v>-19392.280000000002</v>
      </c>
    </row>
    <row r="117" spans="1:7" ht="15">
      <c r="A117" s="4" t="s">
        <v>305</v>
      </c>
      <c r="B117" s="96">
        <v>9</v>
      </c>
      <c r="C117" s="10">
        <v>5074.28</v>
      </c>
      <c r="D117" s="96">
        <v>8</v>
      </c>
      <c r="E117" s="10">
        <v>6332.610000000001</v>
      </c>
      <c r="F117" s="156">
        <f t="shared" si="2"/>
        <v>1</v>
      </c>
      <c r="G117" s="125">
        <f t="shared" si="3"/>
        <v>-1258.3300000000008</v>
      </c>
    </row>
    <row r="118" spans="1:7" ht="15">
      <c r="A118" s="4" t="s">
        <v>306</v>
      </c>
      <c r="B118" s="96">
        <v>137</v>
      </c>
      <c r="C118" s="10">
        <v>144522.6</v>
      </c>
      <c r="D118" s="96">
        <v>146</v>
      </c>
      <c r="E118" s="10">
        <v>103815.6</v>
      </c>
      <c r="F118" s="156">
        <f t="shared" si="2"/>
        <v>-9</v>
      </c>
      <c r="G118" s="125">
        <f t="shared" si="3"/>
        <v>40707</v>
      </c>
    </row>
    <row r="119" spans="1:7" ht="15">
      <c r="A119" s="4" t="s">
        <v>30</v>
      </c>
      <c r="B119" s="96">
        <v>0</v>
      </c>
      <c r="C119" s="10">
        <v>0</v>
      </c>
      <c r="D119" s="96">
        <v>8</v>
      </c>
      <c r="E119" s="10">
        <v>27642.42</v>
      </c>
      <c r="F119" s="156">
        <f t="shared" si="2"/>
        <v>-8</v>
      </c>
      <c r="G119" s="125">
        <f t="shared" si="3"/>
        <v>-27642.42</v>
      </c>
    </row>
    <row r="120" spans="1:7" ht="15">
      <c r="A120" s="4" t="s">
        <v>395</v>
      </c>
      <c r="B120" s="96">
        <v>0</v>
      </c>
      <c r="C120" s="10">
        <v>0</v>
      </c>
      <c r="D120" s="96">
        <v>4</v>
      </c>
      <c r="E120" s="10">
        <v>4525.84</v>
      </c>
      <c r="F120" s="156">
        <f t="shared" si="2"/>
        <v>-4</v>
      </c>
      <c r="G120" s="125">
        <f t="shared" si="3"/>
        <v>-4525.84</v>
      </c>
    </row>
    <row r="121" spans="1:7" ht="15">
      <c r="A121" s="4" t="s">
        <v>417</v>
      </c>
      <c r="B121" s="96">
        <v>30</v>
      </c>
      <c r="C121" s="10">
        <v>23782.66</v>
      </c>
      <c r="D121" s="96">
        <v>2</v>
      </c>
      <c r="E121" s="10">
        <v>2282.56</v>
      </c>
      <c r="F121" s="156">
        <f t="shared" si="2"/>
        <v>28</v>
      </c>
      <c r="G121" s="125">
        <f t="shared" si="3"/>
        <v>21500.1</v>
      </c>
    </row>
    <row r="122" spans="1:7" ht="15">
      <c r="A122" s="4" t="s">
        <v>446</v>
      </c>
      <c r="B122" s="96">
        <v>0</v>
      </c>
      <c r="C122" s="10">
        <v>0</v>
      </c>
      <c r="D122" s="96">
        <v>19</v>
      </c>
      <c r="E122" s="10">
        <v>18064.129999999997</v>
      </c>
      <c r="F122" s="156">
        <f t="shared" si="2"/>
        <v>-19</v>
      </c>
      <c r="G122" s="125">
        <f t="shared" si="3"/>
        <v>-18064.129999999997</v>
      </c>
    </row>
    <row r="123" spans="1:7" ht="15">
      <c r="A123" s="4" t="s">
        <v>473</v>
      </c>
      <c r="B123" s="96">
        <v>30</v>
      </c>
      <c r="C123" s="10">
        <v>27659.72</v>
      </c>
      <c r="D123" s="96">
        <v>9</v>
      </c>
      <c r="E123" s="10">
        <v>8849.75</v>
      </c>
      <c r="F123" s="156">
        <f t="shared" si="2"/>
        <v>21</v>
      </c>
      <c r="G123" s="125">
        <f t="shared" si="3"/>
        <v>18809.97</v>
      </c>
    </row>
    <row r="124" spans="1:7" ht="15">
      <c r="A124" s="4" t="s">
        <v>474</v>
      </c>
      <c r="B124" s="96">
        <v>4</v>
      </c>
      <c r="C124" s="10">
        <v>6716.68</v>
      </c>
      <c r="D124" s="96">
        <v>5</v>
      </c>
      <c r="E124" s="10">
        <v>8767.2</v>
      </c>
      <c r="F124" s="156">
        <f t="shared" si="2"/>
        <v>-1</v>
      </c>
      <c r="G124" s="125">
        <f t="shared" si="3"/>
        <v>-2050.5200000000004</v>
      </c>
    </row>
    <row r="125" spans="1:7" ht="15">
      <c r="A125" s="4" t="s">
        <v>585</v>
      </c>
      <c r="B125" s="96">
        <v>4</v>
      </c>
      <c r="C125" s="10">
        <v>4333.82</v>
      </c>
      <c r="D125" s="96">
        <v>100</v>
      </c>
      <c r="E125" s="10">
        <v>118594.99999999999</v>
      </c>
      <c r="F125" s="156">
        <f t="shared" si="2"/>
        <v>-96</v>
      </c>
      <c r="G125" s="125">
        <f t="shared" si="3"/>
        <v>-114261.18</v>
      </c>
    </row>
    <row r="126" spans="1:7" ht="15">
      <c r="A126" s="4" t="s">
        <v>432</v>
      </c>
      <c r="B126" s="96">
        <v>0</v>
      </c>
      <c r="C126" s="10">
        <v>0</v>
      </c>
      <c r="D126" s="96">
        <v>7</v>
      </c>
      <c r="E126" s="10">
        <v>7833.0599999999995</v>
      </c>
      <c r="F126" s="156">
        <f t="shared" si="2"/>
        <v>-7</v>
      </c>
      <c r="G126" s="125">
        <f t="shared" si="3"/>
        <v>-7833.0599999999995</v>
      </c>
    </row>
    <row r="127" spans="1:7" ht="15">
      <c r="A127" s="174" t="s">
        <v>149</v>
      </c>
      <c r="B127" s="175">
        <v>11</v>
      </c>
      <c r="C127" s="176">
        <v>6524</v>
      </c>
      <c r="D127" s="175">
        <v>0</v>
      </c>
      <c r="E127" s="176">
        <v>0</v>
      </c>
      <c r="F127" s="177">
        <f t="shared" si="2"/>
        <v>11</v>
      </c>
      <c r="G127" s="176">
        <f t="shared" si="3"/>
        <v>6524</v>
      </c>
    </row>
    <row r="128" spans="1:7" ht="15">
      <c r="A128" s="185" t="s">
        <v>958</v>
      </c>
      <c r="B128" s="163">
        <v>0</v>
      </c>
      <c r="C128" s="125">
        <v>1898637.9337515426</v>
      </c>
      <c r="D128" s="163">
        <v>0</v>
      </c>
      <c r="E128" s="125">
        <v>0</v>
      </c>
      <c r="F128" s="156">
        <f t="shared" si="2"/>
        <v>0</v>
      </c>
      <c r="G128" s="125">
        <f t="shared" si="3"/>
        <v>1898637.9337515426</v>
      </c>
    </row>
    <row r="129" spans="1:7" ht="15">
      <c r="A129" s="4" t="s">
        <v>124</v>
      </c>
      <c r="B129" s="96">
        <v>13</v>
      </c>
      <c r="C129" s="10">
        <v>11967.3</v>
      </c>
      <c r="D129" s="96">
        <v>8</v>
      </c>
      <c r="E129" s="10">
        <v>12973.979999999998</v>
      </c>
      <c r="F129" s="156">
        <f t="shared" si="2"/>
        <v>5</v>
      </c>
      <c r="G129" s="125">
        <f t="shared" si="3"/>
        <v>-1006.6799999999985</v>
      </c>
    </row>
    <row r="130" spans="1:7" ht="15">
      <c r="A130" s="4" t="s">
        <v>456</v>
      </c>
      <c r="B130" s="96">
        <v>35</v>
      </c>
      <c r="C130" s="10">
        <v>25915.49</v>
      </c>
      <c r="D130" s="96">
        <v>24</v>
      </c>
      <c r="E130" s="10">
        <v>20031.94</v>
      </c>
      <c r="F130" s="156">
        <f t="shared" si="2"/>
        <v>11</v>
      </c>
      <c r="G130" s="125">
        <f t="shared" si="3"/>
        <v>5883.550000000003</v>
      </c>
    </row>
    <row r="131" spans="1:7" ht="15">
      <c r="A131" s="4" t="s">
        <v>546</v>
      </c>
      <c r="B131" s="96">
        <v>0</v>
      </c>
      <c r="C131" s="10">
        <v>0</v>
      </c>
      <c r="D131" s="96">
        <v>15</v>
      </c>
      <c r="E131" s="10">
        <v>13484.46</v>
      </c>
      <c r="F131" s="156">
        <f t="shared" si="2"/>
        <v>-15</v>
      </c>
      <c r="G131" s="125">
        <f t="shared" si="3"/>
        <v>-13484.46</v>
      </c>
    </row>
    <row r="132" spans="1:7" ht="15">
      <c r="A132" s="4" t="s">
        <v>556</v>
      </c>
      <c r="B132" s="96">
        <v>1</v>
      </c>
      <c r="C132" s="10">
        <v>3239.34</v>
      </c>
      <c r="D132" s="96">
        <v>7</v>
      </c>
      <c r="E132" s="10">
        <v>14635.56</v>
      </c>
      <c r="F132" s="156">
        <f t="shared" si="2"/>
        <v>-6</v>
      </c>
      <c r="G132" s="125">
        <f t="shared" si="3"/>
        <v>-11396.22</v>
      </c>
    </row>
    <row r="133" spans="1:7" ht="15">
      <c r="A133" s="4" t="s">
        <v>646</v>
      </c>
      <c r="B133" s="96">
        <v>0</v>
      </c>
      <c r="C133" s="10">
        <v>0</v>
      </c>
      <c r="D133" s="96">
        <v>1</v>
      </c>
      <c r="E133" s="10">
        <v>869.98</v>
      </c>
      <c r="F133" s="156">
        <f t="shared" si="2"/>
        <v>-1</v>
      </c>
      <c r="G133" s="125">
        <f t="shared" si="3"/>
        <v>-869.98</v>
      </c>
    </row>
    <row r="134" spans="1:7" ht="15">
      <c r="A134" s="4" t="s">
        <v>32</v>
      </c>
      <c r="B134" s="96">
        <v>22</v>
      </c>
      <c r="C134" s="10">
        <v>25823.56</v>
      </c>
      <c r="D134" s="96">
        <v>16</v>
      </c>
      <c r="E134" s="10">
        <v>15090.100000000002</v>
      </c>
      <c r="F134" s="156">
        <f t="shared" si="2"/>
        <v>6</v>
      </c>
      <c r="G134" s="125">
        <f t="shared" si="3"/>
        <v>10733.46</v>
      </c>
    </row>
    <row r="135" spans="1:7" ht="15">
      <c r="A135" s="4" t="s">
        <v>625</v>
      </c>
      <c r="B135" s="96">
        <v>0</v>
      </c>
      <c r="C135" s="10">
        <v>0</v>
      </c>
      <c r="D135" s="96">
        <v>8</v>
      </c>
      <c r="E135" s="10">
        <v>5144</v>
      </c>
      <c r="F135" s="156">
        <f t="shared" si="2"/>
        <v>-8</v>
      </c>
      <c r="G135" s="125">
        <f t="shared" si="3"/>
        <v>-5144</v>
      </c>
    </row>
    <row r="136" spans="1:7" ht="15">
      <c r="A136" s="4" t="s">
        <v>475</v>
      </c>
      <c r="B136" s="96">
        <v>127</v>
      </c>
      <c r="C136" s="10">
        <v>75504.78</v>
      </c>
      <c r="D136" s="96">
        <v>56</v>
      </c>
      <c r="E136" s="10">
        <v>50159.97000000001</v>
      </c>
      <c r="F136" s="156">
        <f aca="true" t="shared" si="4" ref="F136:F199">B136-D136</f>
        <v>71</v>
      </c>
      <c r="G136" s="125">
        <f aca="true" t="shared" si="5" ref="G136:G199">C136-E136</f>
        <v>25344.80999999999</v>
      </c>
    </row>
    <row r="137" spans="1:7" ht="15">
      <c r="A137" s="4" t="s">
        <v>498</v>
      </c>
      <c r="B137" s="96">
        <v>6</v>
      </c>
      <c r="C137" s="10">
        <v>3839.89</v>
      </c>
      <c r="D137" s="96">
        <v>24</v>
      </c>
      <c r="E137" s="10">
        <v>18689.410000000003</v>
      </c>
      <c r="F137" s="156">
        <f t="shared" si="4"/>
        <v>-18</v>
      </c>
      <c r="G137" s="125">
        <f t="shared" si="5"/>
        <v>-14849.520000000004</v>
      </c>
    </row>
    <row r="138" spans="1:7" ht="15">
      <c r="A138" s="4" t="s">
        <v>476</v>
      </c>
      <c r="B138" s="96">
        <v>20</v>
      </c>
      <c r="C138" s="10">
        <v>4483.56</v>
      </c>
      <c r="D138" s="96">
        <v>5</v>
      </c>
      <c r="E138" s="10">
        <v>4951.32</v>
      </c>
      <c r="F138" s="156">
        <f t="shared" si="4"/>
        <v>15</v>
      </c>
      <c r="G138" s="125">
        <f t="shared" si="5"/>
        <v>-467.7599999999993</v>
      </c>
    </row>
    <row r="139" spans="1:7" ht="15">
      <c r="A139" s="4" t="s">
        <v>521</v>
      </c>
      <c r="B139" s="96">
        <v>8</v>
      </c>
      <c r="C139" s="10">
        <v>7119.92</v>
      </c>
      <c r="D139" s="96">
        <v>17</v>
      </c>
      <c r="E139" s="10">
        <v>19999.859999999997</v>
      </c>
      <c r="F139" s="156">
        <f t="shared" si="4"/>
        <v>-9</v>
      </c>
      <c r="G139" s="125">
        <f t="shared" si="5"/>
        <v>-12879.939999999997</v>
      </c>
    </row>
    <row r="140" spans="1:7" ht="15">
      <c r="A140" s="4" t="s">
        <v>547</v>
      </c>
      <c r="B140" s="96">
        <v>0</v>
      </c>
      <c r="C140" s="10">
        <v>0</v>
      </c>
      <c r="D140" s="96">
        <v>18</v>
      </c>
      <c r="E140" s="10">
        <v>11670.53</v>
      </c>
      <c r="F140" s="156">
        <f t="shared" si="4"/>
        <v>-18</v>
      </c>
      <c r="G140" s="125">
        <f t="shared" si="5"/>
        <v>-11670.53</v>
      </c>
    </row>
    <row r="141" spans="1:7" ht="15">
      <c r="A141" s="4" t="s">
        <v>499</v>
      </c>
      <c r="B141" s="96">
        <v>1</v>
      </c>
      <c r="C141" s="10">
        <v>1386.1</v>
      </c>
      <c r="D141" s="96">
        <v>7</v>
      </c>
      <c r="E141" s="10">
        <v>6060.5</v>
      </c>
      <c r="F141" s="156">
        <f t="shared" si="4"/>
        <v>-6</v>
      </c>
      <c r="G141" s="125">
        <f t="shared" si="5"/>
        <v>-4674.4</v>
      </c>
    </row>
    <row r="142" spans="1:7" ht="15">
      <c r="A142" s="4" t="s">
        <v>423</v>
      </c>
      <c r="B142" s="96">
        <v>5</v>
      </c>
      <c r="C142" s="10">
        <v>3000.04</v>
      </c>
      <c r="D142" s="96">
        <v>48</v>
      </c>
      <c r="E142" s="10">
        <v>51015.77999999999</v>
      </c>
      <c r="F142" s="156">
        <f t="shared" si="4"/>
        <v>-43</v>
      </c>
      <c r="G142" s="125">
        <f t="shared" si="5"/>
        <v>-48015.73999999999</v>
      </c>
    </row>
    <row r="143" spans="1:7" ht="15">
      <c r="A143" s="4" t="s">
        <v>534</v>
      </c>
      <c r="B143" s="96">
        <v>5</v>
      </c>
      <c r="C143" s="10">
        <v>5378.18</v>
      </c>
      <c r="D143" s="96">
        <v>7</v>
      </c>
      <c r="E143" s="10">
        <v>5227.58</v>
      </c>
      <c r="F143" s="156">
        <f t="shared" si="4"/>
        <v>-2</v>
      </c>
      <c r="G143" s="125">
        <f t="shared" si="5"/>
        <v>150.60000000000036</v>
      </c>
    </row>
    <row r="144" spans="1:7" ht="15">
      <c r="A144" s="4" t="s">
        <v>626</v>
      </c>
      <c r="B144" s="96">
        <v>0</v>
      </c>
      <c r="C144" s="10">
        <v>0</v>
      </c>
      <c r="D144" s="96">
        <v>1</v>
      </c>
      <c r="E144" s="10">
        <v>1386.1</v>
      </c>
      <c r="F144" s="156">
        <f t="shared" si="4"/>
        <v>-1</v>
      </c>
      <c r="G144" s="125">
        <f t="shared" si="5"/>
        <v>-1386.1</v>
      </c>
    </row>
    <row r="145" spans="1:7" ht="15">
      <c r="A145" s="174" t="s">
        <v>918</v>
      </c>
      <c r="B145" s="175">
        <v>14</v>
      </c>
      <c r="C145" s="176">
        <v>12369.22</v>
      </c>
      <c r="D145" s="175">
        <v>0</v>
      </c>
      <c r="E145" s="176">
        <v>0</v>
      </c>
      <c r="F145" s="177">
        <f t="shared" si="4"/>
        <v>14</v>
      </c>
      <c r="G145" s="176">
        <f t="shared" si="5"/>
        <v>12369.22</v>
      </c>
    </row>
    <row r="146" spans="1:7" ht="15">
      <c r="A146" s="4" t="s">
        <v>514</v>
      </c>
      <c r="B146" s="96">
        <v>15</v>
      </c>
      <c r="C146" s="10">
        <v>12215.56</v>
      </c>
      <c r="D146" s="96">
        <v>5</v>
      </c>
      <c r="E146" s="10">
        <v>6304.12</v>
      </c>
      <c r="F146" s="156">
        <f t="shared" si="4"/>
        <v>10</v>
      </c>
      <c r="G146" s="125">
        <f t="shared" si="5"/>
        <v>5911.44</v>
      </c>
    </row>
    <row r="147" spans="1:7" ht="15">
      <c r="A147" s="4" t="s">
        <v>414</v>
      </c>
      <c r="B147" s="96">
        <v>102</v>
      </c>
      <c r="C147" s="10">
        <v>82507.51</v>
      </c>
      <c r="D147" s="96">
        <v>3</v>
      </c>
      <c r="E147" s="10">
        <v>3653.06</v>
      </c>
      <c r="F147" s="156">
        <f t="shared" si="4"/>
        <v>99</v>
      </c>
      <c r="G147" s="125">
        <f t="shared" si="5"/>
        <v>78854.45</v>
      </c>
    </row>
    <row r="148" spans="1:7" ht="15">
      <c r="A148" s="4" t="s">
        <v>433</v>
      </c>
      <c r="B148" s="96">
        <v>0</v>
      </c>
      <c r="C148" s="10">
        <v>0</v>
      </c>
      <c r="D148" s="96">
        <v>8</v>
      </c>
      <c r="E148" s="10">
        <v>9099.619999999999</v>
      </c>
      <c r="F148" s="156">
        <f t="shared" si="4"/>
        <v>-8</v>
      </c>
      <c r="G148" s="125">
        <f t="shared" si="5"/>
        <v>-9099.619999999999</v>
      </c>
    </row>
    <row r="149" spans="1:7" ht="15">
      <c r="A149" s="4" t="s">
        <v>816</v>
      </c>
      <c r="B149" s="96">
        <v>12</v>
      </c>
      <c r="C149" s="10">
        <v>10266.18</v>
      </c>
      <c r="D149" s="96">
        <v>3</v>
      </c>
      <c r="E149" s="10">
        <v>1929</v>
      </c>
      <c r="F149" s="156">
        <f t="shared" si="4"/>
        <v>9</v>
      </c>
      <c r="G149" s="125">
        <f t="shared" si="5"/>
        <v>8337.18</v>
      </c>
    </row>
    <row r="150" spans="1:7" ht="15">
      <c r="A150" s="4" t="s">
        <v>586</v>
      </c>
      <c r="B150" s="96">
        <v>13</v>
      </c>
      <c r="C150" s="10">
        <v>10560.74</v>
      </c>
      <c r="D150" s="96">
        <v>114</v>
      </c>
      <c r="E150" s="10">
        <v>99558.1</v>
      </c>
      <c r="F150" s="156">
        <f t="shared" si="4"/>
        <v>-101</v>
      </c>
      <c r="G150" s="125">
        <f t="shared" si="5"/>
        <v>-88997.36</v>
      </c>
    </row>
    <row r="151" spans="1:7" ht="15">
      <c r="A151" s="4" t="s">
        <v>307</v>
      </c>
      <c r="B151" s="96">
        <v>1</v>
      </c>
      <c r="C151" s="10">
        <v>443</v>
      </c>
      <c r="D151" s="96">
        <v>13</v>
      </c>
      <c r="E151" s="10">
        <v>12049.94</v>
      </c>
      <c r="F151" s="156">
        <f t="shared" si="4"/>
        <v>-12</v>
      </c>
      <c r="G151" s="125">
        <f t="shared" si="5"/>
        <v>-11606.94</v>
      </c>
    </row>
    <row r="152" spans="1:7" ht="15">
      <c r="A152" s="4" t="s">
        <v>468</v>
      </c>
      <c r="B152" s="96">
        <v>0</v>
      </c>
      <c r="C152" s="10">
        <v>0</v>
      </c>
      <c r="D152" s="96">
        <v>195</v>
      </c>
      <c r="E152" s="10">
        <v>227714.82</v>
      </c>
      <c r="F152" s="156">
        <f t="shared" si="4"/>
        <v>-195</v>
      </c>
      <c r="G152" s="125">
        <f t="shared" si="5"/>
        <v>-227714.82</v>
      </c>
    </row>
    <row r="153" spans="1:7" ht="15">
      <c r="A153" s="4" t="s">
        <v>774</v>
      </c>
      <c r="B153" s="96">
        <v>8</v>
      </c>
      <c r="C153" s="10">
        <v>6326.11</v>
      </c>
      <c r="D153" s="96">
        <v>4</v>
      </c>
      <c r="E153" s="10">
        <v>2887.24</v>
      </c>
      <c r="F153" s="156">
        <f t="shared" si="4"/>
        <v>4</v>
      </c>
      <c r="G153" s="125">
        <f t="shared" si="5"/>
        <v>3438.87</v>
      </c>
    </row>
    <row r="154" spans="1:7" ht="15">
      <c r="A154" s="4" t="s">
        <v>649</v>
      </c>
      <c r="B154" s="96">
        <v>0</v>
      </c>
      <c r="C154" s="10">
        <v>0</v>
      </c>
      <c r="D154" s="96">
        <v>1</v>
      </c>
      <c r="E154" s="10">
        <v>869.98</v>
      </c>
      <c r="F154" s="156">
        <f t="shared" si="4"/>
        <v>-1</v>
      </c>
      <c r="G154" s="125">
        <f t="shared" si="5"/>
        <v>-869.98</v>
      </c>
    </row>
    <row r="155" spans="1:7" ht="15">
      <c r="A155" s="4" t="s">
        <v>874</v>
      </c>
      <c r="B155" s="96">
        <v>0</v>
      </c>
      <c r="C155" s="10">
        <v>0</v>
      </c>
      <c r="D155" s="96">
        <v>292</v>
      </c>
      <c r="E155" s="10">
        <v>187756</v>
      </c>
      <c r="F155" s="156">
        <f t="shared" si="4"/>
        <v>-292</v>
      </c>
      <c r="G155" s="125">
        <f t="shared" si="5"/>
        <v>-187756</v>
      </c>
    </row>
    <row r="156" spans="1:7" ht="15">
      <c r="A156" s="4" t="s">
        <v>557</v>
      </c>
      <c r="B156" s="96">
        <v>4</v>
      </c>
      <c r="C156" s="10">
        <v>15790.56</v>
      </c>
      <c r="D156" s="96">
        <v>20</v>
      </c>
      <c r="E156" s="10">
        <v>32645.759999999995</v>
      </c>
      <c r="F156" s="156">
        <f t="shared" si="4"/>
        <v>-16</v>
      </c>
      <c r="G156" s="125">
        <f t="shared" si="5"/>
        <v>-16855.199999999997</v>
      </c>
    </row>
    <row r="157" spans="1:7" ht="15">
      <c r="A157" s="4" t="s">
        <v>500</v>
      </c>
      <c r="B157" s="96">
        <v>0</v>
      </c>
      <c r="C157" s="10">
        <v>0</v>
      </c>
      <c r="D157" s="96">
        <v>21</v>
      </c>
      <c r="E157" s="10">
        <v>20559.670000000002</v>
      </c>
      <c r="F157" s="156">
        <f t="shared" si="4"/>
        <v>-21</v>
      </c>
      <c r="G157" s="125">
        <f t="shared" si="5"/>
        <v>-20559.670000000002</v>
      </c>
    </row>
    <row r="158" spans="1:7" ht="15">
      <c r="A158" s="174" t="s">
        <v>833</v>
      </c>
      <c r="B158" s="175">
        <v>4</v>
      </c>
      <c r="C158" s="176">
        <v>4779.7</v>
      </c>
      <c r="D158" s="175">
        <v>0</v>
      </c>
      <c r="E158" s="176">
        <v>0</v>
      </c>
      <c r="F158" s="177">
        <f t="shared" si="4"/>
        <v>4</v>
      </c>
      <c r="G158" s="176">
        <f t="shared" si="5"/>
        <v>4779.7</v>
      </c>
    </row>
    <row r="159" spans="1:7" ht="15">
      <c r="A159" s="4" t="s">
        <v>1054</v>
      </c>
      <c r="B159" s="96">
        <v>0</v>
      </c>
      <c r="C159" s="10">
        <v>0</v>
      </c>
      <c r="D159" s="96">
        <v>2</v>
      </c>
      <c r="E159" s="10">
        <v>1286</v>
      </c>
      <c r="F159" s="156">
        <f t="shared" si="4"/>
        <v>-2</v>
      </c>
      <c r="G159" s="125">
        <f t="shared" si="5"/>
        <v>-1286</v>
      </c>
    </row>
    <row r="160" spans="1:7" ht="15">
      <c r="A160" s="4" t="s">
        <v>565</v>
      </c>
      <c r="B160" s="96">
        <v>0</v>
      </c>
      <c r="C160" s="10">
        <v>0</v>
      </c>
      <c r="D160" s="96">
        <v>1</v>
      </c>
      <c r="E160" s="10">
        <v>643</v>
      </c>
      <c r="F160" s="156">
        <f t="shared" si="4"/>
        <v>-1</v>
      </c>
      <c r="G160" s="125">
        <f t="shared" si="5"/>
        <v>-643</v>
      </c>
    </row>
    <row r="161" spans="1:7" ht="15">
      <c r="A161" s="4" t="s">
        <v>515</v>
      </c>
      <c r="B161" s="96">
        <v>2</v>
      </c>
      <c r="C161" s="10">
        <v>1286</v>
      </c>
      <c r="D161" s="96">
        <v>2</v>
      </c>
      <c r="E161" s="10">
        <v>1782.04</v>
      </c>
      <c r="F161" s="156">
        <f t="shared" si="4"/>
        <v>0</v>
      </c>
      <c r="G161" s="125">
        <f t="shared" si="5"/>
        <v>-496.03999999999996</v>
      </c>
    </row>
    <row r="162" spans="1:7" ht="15">
      <c r="A162" s="4" t="s">
        <v>447</v>
      </c>
      <c r="B162" s="96">
        <v>0</v>
      </c>
      <c r="C162" s="10">
        <v>0</v>
      </c>
      <c r="D162" s="96">
        <v>13</v>
      </c>
      <c r="E162" s="10">
        <v>13708.859999999999</v>
      </c>
      <c r="F162" s="156">
        <f t="shared" si="4"/>
        <v>-13</v>
      </c>
      <c r="G162" s="125">
        <f t="shared" si="5"/>
        <v>-13708.859999999999</v>
      </c>
    </row>
    <row r="163" spans="1:7" ht="15">
      <c r="A163" s="4" t="s">
        <v>33</v>
      </c>
      <c r="B163" s="96">
        <v>0</v>
      </c>
      <c r="C163" s="10">
        <v>0</v>
      </c>
      <c r="D163" s="96">
        <v>8</v>
      </c>
      <c r="E163" s="10">
        <v>9489.519999999999</v>
      </c>
      <c r="F163" s="156">
        <f t="shared" si="4"/>
        <v>-8</v>
      </c>
      <c r="G163" s="125">
        <f t="shared" si="5"/>
        <v>-9489.519999999999</v>
      </c>
    </row>
    <row r="164" spans="1:7" ht="15">
      <c r="A164" s="4" t="s">
        <v>308</v>
      </c>
      <c r="B164" s="96">
        <v>4</v>
      </c>
      <c r="C164" s="10">
        <v>5544.4</v>
      </c>
      <c r="D164" s="96">
        <v>76</v>
      </c>
      <c r="E164" s="10">
        <v>71075.74</v>
      </c>
      <c r="F164" s="156">
        <f t="shared" si="4"/>
        <v>-72</v>
      </c>
      <c r="G164" s="125">
        <f t="shared" si="5"/>
        <v>-65531.340000000004</v>
      </c>
    </row>
    <row r="165" spans="1:7" ht="15">
      <c r="A165" s="4" t="s">
        <v>309</v>
      </c>
      <c r="B165" s="96">
        <v>0</v>
      </c>
      <c r="C165" s="10">
        <v>0</v>
      </c>
      <c r="D165" s="96">
        <v>52</v>
      </c>
      <c r="E165" s="10">
        <v>61598.93000000001</v>
      </c>
      <c r="F165" s="156">
        <f t="shared" si="4"/>
        <v>-52</v>
      </c>
      <c r="G165" s="125">
        <f t="shared" si="5"/>
        <v>-61598.93000000001</v>
      </c>
    </row>
    <row r="166" spans="1:7" ht="15">
      <c r="A166" s="4" t="s">
        <v>655</v>
      </c>
      <c r="B166" s="96">
        <v>0</v>
      </c>
      <c r="C166" s="10">
        <v>0</v>
      </c>
      <c r="D166" s="96">
        <v>22</v>
      </c>
      <c r="E166" s="10">
        <v>24764.68</v>
      </c>
      <c r="F166" s="156">
        <f t="shared" si="4"/>
        <v>-22</v>
      </c>
      <c r="G166" s="125">
        <f t="shared" si="5"/>
        <v>-24764.68</v>
      </c>
    </row>
    <row r="167" spans="1:7" ht="15">
      <c r="A167" s="4" t="s">
        <v>501</v>
      </c>
      <c r="B167" s="96">
        <v>5</v>
      </c>
      <c r="C167" s="10">
        <v>3407.22</v>
      </c>
      <c r="D167" s="96">
        <v>8</v>
      </c>
      <c r="E167" s="10">
        <v>7818.09</v>
      </c>
      <c r="F167" s="156">
        <f t="shared" si="4"/>
        <v>-3</v>
      </c>
      <c r="G167" s="125">
        <f t="shared" si="5"/>
        <v>-4410.870000000001</v>
      </c>
    </row>
    <row r="168" spans="1:7" ht="15">
      <c r="A168" s="4" t="s">
        <v>477</v>
      </c>
      <c r="B168" s="96">
        <v>72</v>
      </c>
      <c r="C168" s="10">
        <v>52975.65</v>
      </c>
      <c r="D168" s="96">
        <v>4</v>
      </c>
      <c r="E168" s="10">
        <v>4318.16</v>
      </c>
      <c r="F168" s="156">
        <f t="shared" si="4"/>
        <v>68</v>
      </c>
      <c r="G168" s="125">
        <f t="shared" si="5"/>
        <v>48657.490000000005</v>
      </c>
    </row>
    <row r="169" spans="1:7" ht="15">
      <c r="A169" s="4" t="s">
        <v>566</v>
      </c>
      <c r="B169" s="96">
        <v>0</v>
      </c>
      <c r="C169" s="10">
        <v>0</v>
      </c>
      <c r="D169" s="96">
        <v>32</v>
      </c>
      <c r="E169" s="10">
        <v>20576</v>
      </c>
      <c r="F169" s="156">
        <f t="shared" si="4"/>
        <v>-32</v>
      </c>
      <c r="G169" s="125">
        <f t="shared" si="5"/>
        <v>-20576</v>
      </c>
    </row>
    <row r="170" spans="1:7" ht="15">
      <c r="A170" s="4" t="s">
        <v>558</v>
      </c>
      <c r="B170" s="96">
        <v>0</v>
      </c>
      <c r="C170" s="10">
        <v>0</v>
      </c>
      <c r="D170" s="96">
        <v>10</v>
      </c>
      <c r="E170" s="10">
        <v>14808.3</v>
      </c>
      <c r="F170" s="156">
        <f t="shared" si="4"/>
        <v>-10</v>
      </c>
      <c r="G170" s="125">
        <f t="shared" si="5"/>
        <v>-14808.3</v>
      </c>
    </row>
    <row r="171" spans="1:7" ht="15">
      <c r="A171" s="4" t="s">
        <v>150</v>
      </c>
      <c r="B171" s="96">
        <v>1</v>
      </c>
      <c r="C171" s="10">
        <v>613.14</v>
      </c>
      <c r="D171" s="96">
        <v>4</v>
      </c>
      <c r="E171" s="10">
        <v>4864.84</v>
      </c>
      <c r="F171" s="156">
        <f t="shared" si="4"/>
        <v>-3</v>
      </c>
      <c r="G171" s="125">
        <f t="shared" si="5"/>
        <v>-4251.7</v>
      </c>
    </row>
    <row r="172" spans="1:7" ht="15">
      <c r="A172" s="4" t="s">
        <v>1047</v>
      </c>
      <c r="B172" s="96">
        <v>0</v>
      </c>
      <c r="C172" s="10">
        <v>0</v>
      </c>
      <c r="D172" s="96">
        <v>74</v>
      </c>
      <c r="E172" s="10">
        <v>80900.62</v>
      </c>
      <c r="F172" s="156">
        <f t="shared" si="4"/>
        <v>-74</v>
      </c>
      <c r="G172" s="125">
        <f t="shared" si="5"/>
        <v>-80900.62</v>
      </c>
    </row>
    <row r="173" spans="1:7" ht="15">
      <c r="A173" s="4" t="s">
        <v>508</v>
      </c>
      <c r="B173" s="96">
        <v>126</v>
      </c>
      <c r="C173" s="10">
        <v>87248.53</v>
      </c>
      <c r="D173" s="96">
        <v>56</v>
      </c>
      <c r="E173" s="10">
        <v>39684.03999999999</v>
      </c>
      <c r="F173" s="156">
        <f t="shared" si="4"/>
        <v>70</v>
      </c>
      <c r="G173" s="125">
        <f t="shared" si="5"/>
        <v>47564.490000000005</v>
      </c>
    </row>
    <row r="174" spans="1:7" ht="15">
      <c r="A174" s="4" t="s">
        <v>627</v>
      </c>
      <c r="B174" s="96">
        <v>0</v>
      </c>
      <c r="C174" s="10">
        <v>0</v>
      </c>
      <c r="D174" s="96">
        <v>1</v>
      </c>
      <c r="E174" s="10">
        <v>1268.06</v>
      </c>
      <c r="F174" s="156">
        <f t="shared" si="4"/>
        <v>-1</v>
      </c>
      <c r="G174" s="125">
        <f t="shared" si="5"/>
        <v>-1268.06</v>
      </c>
    </row>
    <row r="175" spans="1:7" ht="15">
      <c r="A175" s="4" t="s">
        <v>559</v>
      </c>
      <c r="B175" s="96">
        <v>0</v>
      </c>
      <c r="C175" s="10">
        <v>0</v>
      </c>
      <c r="D175" s="96">
        <v>3</v>
      </c>
      <c r="E175" s="10">
        <v>4752.32</v>
      </c>
      <c r="F175" s="156">
        <f t="shared" si="4"/>
        <v>-3</v>
      </c>
      <c r="G175" s="125">
        <f t="shared" si="5"/>
        <v>-4752.32</v>
      </c>
    </row>
    <row r="176" spans="1:7" ht="15">
      <c r="A176" s="4" t="s">
        <v>478</v>
      </c>
      <c r="B176" s="96">
        <v>127</v>
      </c>
      <c r="C176" s="10">
        <v>67548.43</v>
      </c>
      <c r="D176" s="96">
        <v>1</v>
      </c>
      <c r="E176" s="10">
        <v>472.43</v>
      </c>
      <c r="F176" s="156">
        <f t="shared" si="4"/>
        <v>126</v>
      </c>
      <c r="G176" s="125">
        <f t="shared" si="5"/>
        <v>67076</v>
      </c>
    </row>
    <row r="177" spans="1:7" ht="15">
      <c r="A177" s="4" t="s">
        <v>427</v>
      </c>
      <c r="B177" s="96">
        <v>1</v>
      </c>
      <c r="C177" s="10">
        <v>1057.65</v>
      </c>
      <c r="D177" s="96">
        <v>2</v>
      </c>
      <c r="E177" s="10">
        <v>2282.56</v>
      </c>
      <c r="F177" s="156">
        <f t="shared" si="4"/>
        <v>-1</v>
      </c>
      <c r="G177" s="125">
        <f t="shared" si="5"/>
        <v>-1224.9099999999999</v>
      </c>
    </row>
    <row r="178" spans="1:7" ht="15">
      <c r="A178" s="4" t="s">
        <v>536</v>
      </c>
      <c r="B178" s="96">
        <v>21</v>
      </c>
      <c r="C178" s="10">
        <v>21688.56</v>
      </c>
      <c r="D178" s="96">
        <v>7</v>
      </c>
      <c r="E178" s="10">
        <v>3781.3199999999997</v>
      </c>
      <c r="F178" s="156">
        <f t="shared" si="4"/>
        <v>14</v>
      </c>
      <c r="G178" s="125">
        <f t="shared" si="5"/>
        <v>17907.24</v>
      </c>
    </row>
    <row r="179" spans="1:7" ht="15">
      <c r="A179" s="4" t="s">
        <v>479</v>
      </c>
      <c r="B179" s="96">
        <v>1</v>
      </c>
      <c r="C179" s="10">
        <v>1391.54</v>
      </c>
      <c r="D179" s="96">
        <v>43</v>
      </c>
      <c r="E179" s="10">
        <v>48941.08</v>
      </c>
      <c r="F179" s="156">
        <f t="shared" si="4"/>
        <v>-42</v>
      </c>
      <c r="G179" s="125">
        <f t="shared" si="5"/>
        <v>-47549.54</v>
      </c>
    </row>
    <row r="180" spans="1:7" ht="15">
      <c r="A180" s="4" t="s">
        <v>645</v>
      </c>
      <c r="B180" s="96">
        <v>0</v>
      </c>
      <c r="C180" s="10">
        <v>0</v>
      </c>
      <c r="D180" s="96">
        <v>2</v>
      </c>
      <c r="E180" s="10">
        <v>2777.64</v>
      </c>
      <c r="F180" s="156">
        <f t="shared" si="4"/>
        <v>-2</v>
      </c>
      <c r="G180" s="125">
        <f t="shared" si="5"/>
        <v>-2777.64</v>
      </c>
    </row>
    <row r="181" spans="1:7" ht="15">
      <c r="A181" s="4" t="s">
        <v>480</v>
      </c>
      <c r="B181" s="96">
        <v>0</v>
      </c>
      <c r="C181" s="10">
        <v>0</v>
      </c>
      <c r="D181" s="96">
        <v>9</v>
      </c>
      <c r="E181" s="10">
        <v>8353.179999999998</v>
      </c>
      <c r="F181" s="156">
        <f t="shared" si="4"/>
        <v>-9</v>
      </c>
      <c r="G181" s="125">
        <f t="shared" si="5"/>
        <v>-8353.179999999998</v>
      </c>
    </row>
    <row r="182" spans="1:7" ht="15">
      <c r="A182" s="4" t="s">
        <v>409</v>
      </c>
      <c r="B182" s="96">
        <v>12</v>
      </c>
      <c r="C182" s="10">
        <v>5670.65</v>
      </c>
      <c r="D182" s="96">
        <v>11</v>
      </c>
      <c r="E182" s="10">
        <v>8094.8099999999995</v>
      </c>
      <c r="F182" s="156">
        <f t="shared" si="4"/>
        <v>1</v>
      </c>
      <c r="G182" s="125">
        <f t="shared" si="5"/>
        <v>-2424.16</v>
      </c>
    </row>
    <row r="183" spans="1:7" ht="15">
      <c r="A183" s="4" t="s">
        <v>481</v>
      </c>
      <c r="B183" s="96">
        <v>42</v>
      </c>
      <c r="C183" s="10">
        <v>17648.7</v>
      </c>
      <c r="D183" s="96">
        <v>45</v>
      </c>
      <c r="E183" s="10">
        <v>39976.219999999994</v>
      </c>
      <c r="F183" s="156">
        <f t="shared" si="4"/>
        <v>-3</v>
      </c>
      <c r="G183" s="125">
        <f t="shared" si="5"/>
        <v>-22327.519999999993</v>
      </c>
    </row>
    <row r="184" spans="1:7" ht="15">
      <c r="A184" s="4" t="s">
        <v>125</v>
      </c>
      <c r="B184" s="96">
        <v>0</v>
      </c>
      <c r="C184" s="10">
        <v>0</v>
      </c>
      <c r="D184" s="96">
        <v>3</v>
      </c>
      <c r="E184" s="10">
        <v>3902.8199999999997</v>
      </c>
      <c r="F184" s="156">
        <f t="shared" si="4"/>
        <v>-3</v>
      </c>
      <c r="G184" s="125">
        <f t="shared" si="5"/>
        <v>-3902.8199999999997</v>
      </c>
    </row>
    <row r="185" spans="1:7" ht="15">
      <c r="A185" s="4" t="s">
        <v>482</v>
      </c>
      <c r="B185" s="96">
        <v>143</v>
      </c>
      <c r="C185" s="10">
        <v>118807.47</v>
      </c>
      <c r="D185" s="96">
        <v>4</v>
      </c>
      <c r="E185" s="10">
        <v>4910.24</v>
      </c>
      <c r="F185" s="156">
        <f t="shared" si="4"/>
        <v>139</v>
      </c>
      <c r="G185" s="125">
        <f t="shared" si="5"/>
        <v>113897.23</v>
      </c>
    </row>
    <row r="186" spans="1:7" ht="15">
      <c r="A186" s="4" t="s">
        <v>386</v>
      </c>
      <c r="B186" s="96">
        <v>140</v>
      </c>
      <c r="C186" s="10">
        <v>109184.16</v>
      </c>
      <c r="D186" s="96">
        <v>41</v>
      </c>
      <c r="E186" s="10">
        <v>43413.159999999996</v>
      </c>
      <c r="F186" s="156">
        <f t="shared" si="4"/>
        <v>99</v>
      </c>
      <c r="G186" s="125">
        <f t="shared" si="5"/>
        <v>65771</v>
      </c>
    </row>
    <row r="187" spans="1:7" ht="15">
      <c r="A187" s="174" t="s">
        <v>875</v>
      </c>
      <c r="B187" s="175">
        <v>9</v>
      </c>
      <c r="C187" s="176">
        <v>10841.27</v>
      </c>
      <c r="D187" s="175">
        <v>0</v>
      </c>
      <c r="E187" s="176">
        <v>0</v>
      </c>
      <c r="F187" s="177">
        <f t="shared" si="4"/>
        <v>9</v>
      </c>
      <c r="G187" s="176">
        <f t="shared" si="5"/>
        <v>10841.27</v>
      </c>
    </row>
    <row r="188" spans="1:7" ht="15">
      <c r="A188" s="4" t="s">
        <v>34</v>
      </c>
      <c r="B188" s="96">
        <v>0</v>
      </c>
      <c r="C188" s="10">
        <v>0</v>
      </c>
      <c r="D188" s="96">
        <v>1</v>
      </c>
      <c r="E188" s="10">
        <v>891.02</v>
      </c>
      <c r="F188" s="156">
        <f t="shared" si="4"/>
        <v>-1</v>
      </c>
      <c r="G188" s="125">
        <f t="shared" si="5"/>
        <v>-891.02</v>
      </c>
    </row>
    <row r="189" spans="1:7" ht="15">
      <c r="A189" s="4" t="s">
        <v>483</v>
      </c>
      <c r="B189" s="96">
        <v>95</v>
      </c>
      <c r="C189" s="10">
        <v>84450.52</v>
      </c>
      <c r="D189" s="96">
        <v>26</v>
      </c>
      <c r="E189" s="10">
        <v>30385.57</v>
      </c>
      <c r="F189" s="156">
        <f t="shared" si="4"/>
        <v>69</v>
      </c>
      <c r="G189" s="125">
        <f t="shared" si="5"/>
        <v>54064.950000000004</v>
      </c>
    </row>
    <row r="190" spans="1:7" ht="15">
      <c r="A190" s="4" t="s">
        <v>548</v>
      </c>
      <c r="B190" s="96">
        <v>11</v>
      </c>
      <c r="C190" s="10">
        <v>10308.44</v>
      </c>
      <c r="D190" s="96">
        <v>33</v>
      </c>
      <c r="E190" s="10">
        <v>22716.08</v>
      </c>
      <c r="F190" s="156">
        <f t="shared" si="4"/>
        <v>-22</v>
      </c>
      <c r="G190" s="125">
        <f t="shared" si="5"/>
        <v>-12407.640000000001</v>
      </c>
    </row>
    <row r="191" spans="1:7" ht="15">
      <c r="A191" s="4" t="s">
        <v>410</v>
      </c>
      <c r="B191" s="96">
        <v>23</v>
      </c>
      <c r="C191" s="10">
        <v>20988.58</v>
      </c>
      <c r="D191" s="96">
        <v>117</v>
      </c>
      <c r="E191" s="10">
        <v>104827.50000000001</v>
      </c>
      <c r="F191" s="156">
        <f t="shared" si="4"/>
        <v>-94</v>
      </c>
      <c r="G191" s="125">
        <f t="shared" si="5"/>
        <v>-83838.92000000001</v>
      </c>
    </row>
    <row r="192" spans="1:7" ht="15">
      <c r="A192" s="4" t="s">
        <v>817</v>
      </c>
      <c r="B192" s="96">
        <v>1</v>
      </c>
      <c r="C192" s="10">
        <v>1391.54</v>
      </c>
      <c r="D192" s="96">
        <v>3</v>
      </c>
      <c r="E192" s="10">
        <v>1929</v>
      </c>
      <c r="F192" s="156">
        <f t="shared" si="4"/>
        <v>-2</v>
      </c>
      <c r="G192" s="125">
        <f t="shared" si="5"/>
        <v>-537.46</v>
      </c>
    </row>
    <row r="193" spans="1:7" ht="15">
      <c r="A193" s="4" t="s">
        <v>418</v>
      </c>
      <c r="B193" s="96">
        <v>9</v>
      </c>
      <c r="C193" s="10">
        <v>16353.68</v>
      </c>
      <c r="D193" s="96">
        <v>1</v>
      </c>
      <c r="E193" s="10">
        <v>1268.06</v>
      </c>
      <c r="F193" s="156">
        <f t="shared" si="4"/>
        <v>8</v>
      </c>
      <c r="G193" s="125">
        <f t="shared" si="5"/>
        <v>15085.62</v>
      </c>
    </row>
    <row r="194" spans="1:7" ht="15">
      <c r="A194" s="4" t="s">
        <v>818</v>
      </c>
      <c r="B194" s="96">
        <v>64</v>
      </c>
      <c r="C194" s="10">
        <v>61966.7</v>
      </c>
      <c r="D194" s="96">
        <v>6</v>
      </c>
      <c r="E194" s="10">
        <v>3858</v>
      </c>
      <c r="F194" s="156">
        <f t="shared" si="4"/>
        <v>58</v>
      </c>
      <c r="G194" s="125">
        <f t="shared" si="5"/>
        <v>58108.7</v>
      </c>
    </row>
    <row r="195" spans="1:7" ht="15">
      <c r="A195" s="4" t="s">
        <v>35</v>
      </c>
      <c r="B195" s="96">
        <v>0</v>
      </c>
      <c r="C195" s="10">
        <v>0</v>
      </c>
      <c r="D195" s="96">
        <v>13</v>
      </c>
      <c r="E195" s="10">
        <v>10833.730000000001</v>
      </c>
      <c r="F195" s="156">
        <f t="shared" si="4"/>
        <v>-13</v>
      </c>
      <c r="G195" s="125">
        <f t="shared" si="5"/>
        <v>-10833.730000000001</v>
      </c>
    </row>
    <row r="196" spans="1:7" ht="15">
      <c r="A196" s="4" t="s">
        <v>36</v>
      </c>
      <c r="B196" s="96">
        <v>0</v>
      </c>
      <c r="C196" s="10">
        <v>0</v>
      </c>
      <c r="D196" s="96">
        <v>3</v>
      </c>
      <c r="E196" s="10">
        <v>3427.14</v>
      </c>
      <c r="F196" s="156">
        <f t="shared" si="4"/>
        <v>-3</v>
      </c>
      <c r="G196" s="125">
        <f t="shared" si="5"/>
        <v>-3427.14</v>
      </c>
    </row>
    <row r="197" spans="1:7" ht="15">
      <c r="A197" s="174" t="s">
        <v>930</v>
      </c>
      <c r="B197" s="175">
        <v>32</v>
      </c>
      <c r="C197" s="176">
        <v>31404.08</v>
      </c>
      <c r="D197" s="175">
        <v>0</v>
      </c>
      <c r="E197" s="176">
        <v>0</v>
      </c>
      <c r="F197" s="177">
        <f t="shared" si="4"/>
        <v>32</v>
      </c>
      <c r="G197" s="176">
        <f t="shared" si="5"/>
        <v>31404.08</v>
      </c>
    </row>
    <row r="198" spans="1:7" ht="15">
      <c r="A198" s="4" t="s">
        <v>537</v>
      </c>
      <c r="B198" s="96">
        <v>13</v>
      </c>
      <c r="C198" s="10">
        <v>12767.71</v>
      </c>
      <c r="D198" s="96">
        <v>6</v>
      </c>
      <c r="E198" s="10">
        <v>8360.76</v>
      </c>
      <c r="F198" s="156">
        <f t="shared" si="4"/>
        <v>7</v>
      </c>
      <c r="G198" s="125">
        <f t="shared" si="5"/>
        <v>4406.949999999999</v>
      </c>
    </row>
    <row r="199" spans="1:7" ht="15">
      <c r="A199" s="4" t="s">
        <v>411</v>
      </c>
      <c r="B199" s="96">
        <v>14</v>
      </c>
      <c r="C199" s="10">
        <v>15019.38</v>
      </c>
      <c r="D199" s="96">
        <v>3</v>
      </c>
      <c r="E199" s="10">
        <v>3152.54</v>
      </c>
      <c r="F199" s="156">
        <f t="shared" si="4"/>
        <v>11</v>
      </c>
      <c r="G199" s="125">
        <f t="shared" si="5"/>
        <v>11866.84</v>
      </c>
    </row>
    <row r="200" spans="1:7" ht="15">
      <c r="A200" s="4" t="s">
        <v>567</v>
      </c>
      <c r="B200" s="96">
        <v>0</v>
      </c>
      <c r="C200" s="10">
        <v>0</v>
      </c>
      <c r="D200" s="96">
        <v>369</v>
      </c>
      <c r="E200" s="10">
        <v>237267</v>
      </c>
      <c r="F200" s="156">
        <f aca="true" t="shared" si="6" ref="F200:F263">B200-D200</f>
        <v>-369</v>
      </c>
      <c r="G200" s="125">
        <f aca="true" t="shared" si="7" ref="G200:G263">C200-E200</f>
        <v>-237267</v>
      </c>
    </row>
    <row r="201" spans="1:7" ht="15">
      <c r="A201" s="4" t="s">
        <v>37</v>
      </c>
      <c r="B201" s="96">
        <v>0</v>
      </c>
      <c r="C201" s="10">
        <v>0</v>
      </c>
      <c r="D201" s="96">
        <v>25</v>
      </c>
      <c r="E201" s="10">
        <v>23150.93</v>
      </c>
      <c r="F201" s="156">
        <f t="shared" si="6"/>
        <v>-25</v>
      </c>
      <c r="G201" s="125">
        <f t="shared" si="7"/>
        <v>-23150.93</v>
      </c>
    </row>
    <row r="202" spans="1:7" ht="15">
      <c r="A202" s="4" t="s">
        <v>396</v>
      </c>
      <c r="B202" s="96">
        <v>0</v>
      </c>
      <c r="C202" s="10">
        <v>0</v>
      </c>
      <c r="D202" s="96">
        <v>39</v>
      </c>
      <c r="E202" s="10">
        <v>36023.42999999999</v>
      </c>
      <c r="F202" s="156">
        <f t="shared" si="6"/>
        <v>-39</v>
      </c>
      <c r="G202" s="125">
        <f t="shared" si="7"/>
        <v>-36023.42999999999</v>
      </c>
    </row>
    <row r="203" spans="1:7" ht="15">
      <c r="A203" s="4" t="s">
        <v>457</v>
      </c>
      <c r="B203" s="96">
        <v>0</v>
      </c>
      <c r="C203" s="10">
        <v>0</v>
      </c>
      <c r="D203" s="96">
        <v>9</v>
      </c>
      <c r="E203" s="10">
        <v>10830.02</v>
      </c>
      <c r="F203" s="156">
        <f t="shared" si="6"/>
        <v>-9</v>
      </c>
      <c r="G203" s="125">
        <f t="shared" si="7"/>
        <v>-10830.02</v>
      </c>
    </row>
    <row r="204" spans="1:7" ht="15">
      <c r="A204" s="4" t="s">
        <v>568</v>
      </c>
      <c r="B204" s="96">
        <v>0</v>
      </c>
      <c r="C204" s="10">
        <v>0</v>
      </c>
      <c r="D204" s="96">
        <v>7</v>
      </c>
      <c r="E204" s="10">
        <v>4501</v>
      </c>
      <c r="F204" s="156">
        <f t="shared" si="6"/>
        <v>-7</v>
      </c>
      <c r="G204" s="125">
        <f t="shared" si="7"/>
        <v>-4501</v>
      </c>
    </row>
    <row r="205" spans="1:7" ht="15">
      <c r="A205" s="4" t="s">
        <v>484</v>
      </c>
      <c r="B205" s="96">
        <v>0</v>
      </c>
      <c r="C205" s="10">
        <v>0</v>
      </c>
      <c r="D205" s="96">
        <v>6</v>
      </c>
      <c r="E205" s="10">
        <v>10467.89</v>
      </c>
      <c r="F205" s="156">
        <f t="shared" si="6"/>
        <v>-6</v>
      </c>
      <c r="G205" s="125">
        <f t="shared" si="7"/>
        <v>-10467.89</v>
      </c>
    </row>
    <row r="206" spans="1:7" ht="15">
      <c r="A206" s="4" t="s">
        <v>121</v>
      </c>
      <c r="B206" s="96">
        <v>86</v>
      </c>
      <c r="C206" s="10">
        <v>52168.97</v>
      </c>
      <c r="D206" s="96">
        <v>36</v>
      </c>
      <c r="E206" s="10">
        <v>34059.090000000004</v>
      </c>
      <c r="F206" s="156">
        <f t="shared" si="6"/>
        <v>50</v>
      </c>
      <c r="G206" s="125">
        <f t="shared" si="7"/>
        <v>18109.879999999997</v>
      </c>
    </row>
    <row r="207" spans="1:7" ht="15">
      <c r="A207" s="4" t="s">
        <v>560</v>
      </c>
      <c r="B207" s="96">
        <v>262</v>
      </c>
      <c r="C207" s="10">
        <v>475129.9</v>
      </c>
      <c r="D207" s="96">
        <v>7</v>
      </c>
      <c r="E207" s="10">
        <v>13786.56</v>
      </c>
      <c r="F207" s="156">
        <f t="shared" si="6"/>
        <v>255</v>
      </c>
      <c r="G207" s="125">
        <f t="shared" si="7"/>
        <v>461343.34</v>
      </c>
    </row>
    <row r="208" spans="1:7" ht="15">
      <c r="A208" s="4" t="s">
        <v>535</v>
      </c>
      <c r="B208" s="96">
        <v>0</v>
      </c>
      <c r="C208" s="10">
        <v>0</v>
      </c>
      <c r="D208" s="96">
        <v>8</v>
      </c>
      <c r="E208" s="10">
        <v>7910.9400000000005</v>
      </c>
      <c r="F208" s="156">
        <f t="shared" si="6"/>
        <v>-8</v>
      </c>
      <c r="G208" s="125">
        <f t="shared" si="7"/>
        <v>-7910.9400000000005</v>
      </c>
    </row>
    <row r="209" spans="1:7" ht="15">
      <c r="A209" s="4" t="s">
        <v>434</v>
      </c>
      <c r="B209" s="96">
        <v>39</v>
      </c>
      <c r="C209" s="10">
        <v>34096.14</v>
      </c>
      <c r="D209" s="96">
        <v>16</v>
      </c>
      <c r="E209" s="10">
        <v>19850.039999999997</v>
      </c>
      <c r="F209" s="156">
        <f t="shared" si="6"/>
        <v>23</v>
      </c>
      <c r="G209" s="125">
        <f t="shared" si="7"/>
        <v>14246.100000000002</v>
      </c>
    </row>
    <row r="210" spans="1:7" ht="15">
      <c r="A210" s="4" t="s">
        <v>509</v>
      </c>
      <c r="B210" s="96">
        <v>3</v>
      </c>
      <c r="C210" s="10">
        <v>4315.12</v>
      </c>
      <c r="D210" s="96">
        <v>5</v>
      </c>
      <c r="E210" s="10">
        <v>3529.38</v>
      </c>
      <c r="F210" s="156">
        <f t="shared" si="6"/>
        <v>-2</v>
      </c>
      <c r="G210" s="125">
        <f t="shared" si="7"/>
        <v>785.7399999999998</v>
      </c>
    </row>
    <row r="211" spans="1:7" ht="15">
      <c r="A211" s="4" t="s">
        <v>549</v>
      </c>
      <c r="B211" s="96">
        <v>3</v>
      </c>
      <c r="C211" s="10">
        <v>4783.76</v>
      </c>
      <c r="D211" s="96">
        <v>14</v>
      </c>
      <c r="E211" s="10">
        <v>13332.080000000002</v>
      </c>
      <c r="F211" s="156">
        <f t="shared" si="6"/>
        <v>-11</v>
      </c>
      <c r="G211" s="125">
        <f t="shared" si="7"/>
        <v>-8548.320000000002</v>
      </c>
    </row>
    <row r="212" spans="1:7" ht="15">
      <c r="A212" s="4" t="s">
        <v>561</v>
      </c>
      <c r="B212" s="96">
        <v>0</v>
      </c>
      <c r="C212" s="10">
        <v>0</v>
      </c>
      <c r="D212" s="96">
        <v>2</v>
      </c>
      <c r="E212" s="10">
        <v>5723.28</v>
      </c>
      <c r="F212" s="156">
        <f t="shared" si="6"/>
        <v>-2</v>
      </c>
      <c r="G212" s="125">
        <f t="shared" si="7"/>
        <v>-5723.28</v>
      </c>
    </row>
    <row r="213" spans="1:7" ht="15">
      <c r="A213" s="4" t="s">
        <v>1044</v>
      </c>
      <c r="B213" s="96">
        <v>0</v>
      </c>
      <c r="C213" s="10">
        <v>0</v>
      </c>
      <c r="D213" s="96">
        <v>1</v>
      </c>
      <c r="E213" s="10">
        <v>643</v>
      </c>
      <c r="F213" s="156">
        <f t="shared" si="6"/>
        <v>-1</v>
      </c>
      <c r="G213" s="125">
        <f t="shared" si="7"/>
        <v>-643</v>
      </c>
    </row>
    <row r="214" spans="1:7" ht="15">
      <c r="A214" s="4" t="s">
        <v>579</v>
      </c>
      <c r="B214" s="96">
        <v>0</v>
      </c>
      <c r="C214" s="10">
        <v>0</v>
      </c>
      <c r="D214" s="96">
        <v>29</v>
      </c>
      <c r="E214" s="10">
        <v>31665.659999999996</v>
      </c>
      <c r="F214" s="156">
        <f t="shared" si="6"/>
        <v>-29</v>
      </c>
      <c r="G214" s="125">
        <f t="shared" si="7"/>
        <v>-31665.659999999996</v>
      </c>
    </row>
    <row r="215" spans="1:7" ht="15">
      <c r="A215" s="4" t="s">
        <v>384</v>
      </c>
      <c r="B215" s="96">
        <v>0</v>
      </c>
      <c r="C215" s="10">
        <v>0</v>
      </c>
      <c r="D215" s="96">
        <v>5</v>
      </c>
      <c r="E215" s="10">
        <v>6834.219999999999</v>
      </c>
      <c r="F215" s="156">
        <f t="shared" si="6"/>
        <v>-5</v>
      </c>
      <c r="G215" s="125">
        <f t="shared" si="7"/>
        <v>-6834.219999999999</v>
      </c>
    </row>
    <row r="216" spans="1:7" ht="15">
      <c r="A216" s="4" t="s">
        <v>502</v>
      </c>
      <c r="B216" s="96">
        <v>61</v>
      </c>
      <c r="C216" s="10">
        <v>38038.24</v>
      </c>
      <c r="D216" s="96">
        <v>3</v>
      </c>
      <c r="E216" s="10">
        <v>2875.14</v>
      </c>
      <c r="F216" s="156">
        <f t="shared" si="6"/>
        <v>58</v>
      </c>
      <c r="G216" s="125">
        <f t="shared" si="7"/>
        <v>35163.1</v>
      </c>
    </row>
    <row r="217" spans="1:7" ht="15">
      <c r="A217" s="174" t="s">
        <v>877</v>
      </c>
      <c r="B217" s="175">
        <v>6</v>
      </c>
      <c r="C217" s="176">
        <v>6773.08</v>
      </c>
      <c r="D217" s="175">
        <v>0</v>
      </c>
      <c r="E217" s="176">
        <v>0</v>
      </c>
      <c r="F217" s="177">
        <f t="shared" si="6"/>
        <v>6</v>
      </c>
      <c r="G217" s="176">
        <f t="shared" si="7"/>
        <v>6773.08</v>
      </c>
    </row>
    <row r="218" spans="1:7" ht="15">
      <c r="A218" s="4" t="s">
        <v>435</v>
      </c>
      <c r="B218" s="96">
        <v>16</v>
      </c>
      <c r="C218" s="10">
        <v>17469</v>
      </c>
      <c r="D218" s="96">
        <v>15</v>
      </c>
      <c r="E218" s="10">
        <v>14666.979999999998</v>
      </c>
      <c r="F218" s="156">
        <f t="shared" si="6"/>
        <v>1</v>
      </c>
      <c r="G218" s="125">
        <f t="shared" si="7"/>
        <v>2802.0200000000023</v>
      </c>
    </row>
    <row r="219" spans="1:7" ht="15">
      <c r="A219" s="4" t="s">
        <v>310</v>
      </c>
      <c r="B219" s="96">
        <v>338</v>
      </c>
      <c r="C219" s="10">
        <v>294997.82</v>
      </c>
      <c r="D219" s="96">
        <v>108</v>
      </c>
      <c r="E219" s="10">
        <v>103827.28</v>
      </c>
      <c r="F219" s="156">
        <f t="shared" si="6"/>
        <v>230</v>
      </c>
      <c r="G219" s="125">
        <f t="shared" si="7"/>
        <v>191170.54</v>
      </c>
    </row>
    <row r="220" spans="1:7" ht="15">
      <c r="A220" s="4" t="s">
        <v>628</v>
      </c>
      <c r="B220" s="96">
        <v>0</v>
      </c>
      <c r="C220" s="10">
        <v>0</v>
      </c>
      <c r="D220" s="96">
        <v>2</v>
      </c>
      <c r="E220" s="10">
        <v>6580.26</v>
      </c>
      <c r="F220" s="156">
        <f t="shared" si="6"/>
        <v>-2</v>
      </c>
      <c r="G220" s="125">
        <f t="shared" si="7"/>
        <v>-6580.26</v>
      </c>
    </row>
    <row r="221" spans="1:7" ht="15">
      <c r="A221" s="4" t="s">
        <v>503</v>
      </c>
      <c r="B221" s="96">
        <v>96</v>
      </c>
      <c r="C221" s="10">
        <v>82071.76</v>
      </c>
      <c r="D221" s="96">
        <v>1</v>
      </c>
      <c r="E221" s="10">
        <v>891.02</v>
      </c>
      <c r="F221" s="156">
        <f t="shared" si="6"/>
        <v>95</v>
      </c>
      <c r="G221" s="125">
        <f t="shared" si="7"/>
        <v>81180.73999999999</v>
      </c>
    </row>
    <row r="222" spans="1:7" ht="15">
      <c r="A222" s="4" t="s">
        <v>1045</v>
      </c>
      <c r="B222" s="96">
        <v>0</v>
      </c>
      <c r="C222" s="10">
        <v>0</v>
      </c>
      <c r="D222" s="96">
        <v>3</v>
      </c>
      <c r="E222" s="10">
        <v>1929</v>
      </c>
      <c r="F222" s="156">
        <f t="shared" si="6"/>
        <v>-3</v>
      </c>
      <c r="G222" s="125">
        <f t="shared" si="7"/>
        <v>-1929</v>
      </c>
    </row>
    <row r="223" spans="1:7" ht="15">
      <c r="A223" s="4" t="s">
        <v>569</v>
      </c>
      <c r="B223" s="96">
        <v>0</v>
      </c>
      <c r="C223" s="10">
        <v>0</v>
      </c>
      <c r="D223" s="96">
        <v>15</v>
      </c>
      <c r="E223" s="10">
        <v>9645</v>
      </c>
      <c r="F223" s="156">
        <f t="shared" si="6"/>
        <v>-15</v>
      </c>
      <c r="G223" s="125">
        <f t="shared" si="7"/>
        <v>-9645</v>
      </c>
    </row>
    <row r="224" spans="1:7" ht="15">
      <c r="A224" s="4" t="s">
        <v>629</v>
      </c>
      <c r="B224" s="96">
        <v>11</v>
      </c>
      <c r="C224" s="10">
        <v>4873</v>
      </c>
      <c r="D224" s="96">
        <v>20</v>
      </c>
      <c r="E224" s="10">
        <v>15862.22</v>
      </c>
      <c r="F224" s="156">
        <f t="shared" si="6"/>
        <v>-9</v>
      </c>
      <c r="G224" s="125">
        <f t="shared" si="7"/>
        <v>-10989.22</v>
      </c>
    </row>
    <row r="225" spans="1:7" ht="15">
      <c r="A225" s="4" t="s">
        <v>38</v>
      </c>
      <c r="B225" s="96">
        <v>0</v>
      </c>
      <c r="C225" s="10">
        <v>0</v>
      </c>
      <c r="D225" s="96">
        <v>7</v>
      </c>
      <c r="E225" s="10">
        <v>19419.84</v>
      </c>
      <c r="F225" s="156">
        <f t="shared" si="6"/>
        <v>-7</v>
      </c>
      <c r="G225" s="125">
        <f t="shared" si="7"/>
        <v>-19419.84</v>
      </c>
    </row>
    <row r="226" spans="1:7" ht="15">
      <c r="A226" s="4" t="s">
        <v>504</v>
      </c>
      <c r="B226" s="96">
        <v>3</v>
      </c>
      <c r="C226" s="10">
        <v>3131.5</v>
      </c>
      <c r="D226" s="96">
        <v>4</v>
      </c>
      <c r="E226" s="10">
        <v>2667.76</v>
      </c>
      <c r="F226" s="156">
        <f t="shared" si="6"/>
        <v>-1</v>
      </c>
      <c r="G226" s="125">
        <f t="shared" si="7"/>
        <v>463.7399999999998</v>
      </c>
    </row>
    <row r="227" spans="1:7" ht="15">
      <c r="A227" s="4" t="s">
        <v>485</v>
      </c>
      <c r="B227" s="96">
        <v>0</v>
      </c>
      <c r="C227" s="10">
        <v>0</v>
      </c>
      <c r="D227" s="96">
        <v>7</v>
      </c>
      <c r="E227" s="10">
        <v>11928.519999999999</v>
      </c>
      <c r="F227" s="156">
        <f t="shared" si="6"/>
        <v>-7</v>
      </c>
      <c r="G227" s="125">
        <f t="shared" si="7"/>
        <v>-11928.519999999999</v>
      </c>
    </row>
    <row r="228" spans="1:7" ht="15">
      <c r="A228" s="4" t="s">
        <v>562</v>
      </c>
      <c r="B228" s="96">
        <v>0</v>
      </c>
      <c r="C228" s="10">
        <v>0</v>
      </c>
      <c r="D228" s="96">
        <v>30</v>
      </c>
      <c r="E228" s="10">
        <v>27777.579999999998</v>
      </c>
      <c r="F228" s="156">
        <f t="shared" si="6"/>
        <v>-30</v>
      </c>
      <c r="G228" s="125">
        <f t="shared" si="7"/>
        <v>-27777.579999999998</v>
      </c>
    </row>
    <row r="229" spans="1:7" ht="15">
      <c r="A229" s="4" t="s">
        <v>664</v>
      </c>
      <c r="B229" s="96">
        <v>0</v>
      </c>
      <c r="C229" s="10">
        <v>0</v>
      </c>
      <c r="D229" s="96">
        <v>2</v>
      </c>
      <c r="E229" s="10">
        <v>1989.72</v>
      </c>
      <c r="F229" s="156">
        <f t="shared" si="6"/>
        <v>-2</v>
      </c>
      <c r="G229" s="125">
        <f t="shared" si="7"/>
        <v>-1989.72</v>
      </c>
    </row>
    <row r="230" spans="1:7" ht="15">
      <c r="A230" s="4" t="s">
        <v>630</v>
      </c>
      <c r="B230" s="96">
        <v>79</v>
      </c>
      <c r="C230" s="10">
        <v>35426.58</v>
      </c>
      <c r="D230" s="96">
        <v>2</v>
      </c>
      <c r="E230" s="10">
        <v>11420.56</v>
      </c>
      <c r="F230" s="156">
        <f t="shared" si="6"/>
        <v>77</v>
      </c>
      <c r="G230" s="125">
        <f t="shared" si="7"/>
        <v>24006.020000000004</v>
      </c>
    </row>
    <row r="231" spans="1:7" ht="15">
      <c r="A231" s="4" t="s">
        <v>141</v>
      </c>
      <c r="B231" s="96">
        <v>0</v>
      </c>
      <c r="C231" s="10">
        <v>0</v>
      </c>
      <c r="D231" s="96">
        <v>1</v>
      </c>
      <c r="E231" s="10">
        <v>643</v>
      </c>
      <c r="F231" s="156">
        <f t="shared" si="6"/>
        <v>-1</v>
      </c>
      <c r="G231" s="125">
        <f t="shared" si="7"/>
        <v>-643</v>
      </c>
    </row>
    <row r="232" spans="1:7" ht="15">
      <c r="A232" s="4" t="s">
        <v>486</v>
      </c>
      <c r="B232" s="96">
        <v>16</v>
      </c>
      <c r="C232" s="10">
        <v>14478.45</v>
      </c>
      <c r="D232" s="96">
        <v>21</v>
      </c>
      <c r="E232" s="10">
        <v>19080.269999999997</v>
      </c>
      <c r="F232" s="156">
        <f t="shared" si="6"/>
        <v>-5</v>
      </c>
      <c r="G232" s="125">
        <f t="shared" si="7"/>
        <v>-4601.819999999996</v>
      </c>
    </row>
    <row r="233" spans="1:7" ht="15">
      <c r="A233" s="4" t="s">
        <v>522</v>
      </c>
      <c r="B233" s="96">
        <v>0</v>
      </c>
      <c r="C233" s="10">
        <v>0</v>
      </c>
      <c r="D233" s="96">
        <v>3</v>
      </c>
      <c r="E233" s="10">
        <v>2990.08</v>
      </c>
      <c r="F233" s="156">
        <f t="shared" si="6"/>
        <v>-3</v>
      </c>
      <c r="G233" s="125">
        <f t="shared" si="7"/>
        <v>-2990.08</v>
      </c>
    </row>
    <row r="234" spans="1:7" ht="15">
      <c r="A234" s="4" t="s">
        <v>819</v>
      </c>
      <c r="B234" s="96">
        <v>11</v>
      </c>
      <c r="C234" s="10">
        <v>11505.39</v>
      </c>
      <c r="D234" s="96">
        <v>1</v>
      </c>
      <c r="E234" s="10">
        <v>643</v>
      </c>
      <c r="F234" s="156">
        <f t="shared" si="6"/>
        <v>10</v>
      </c>
      <c r="G234" s="125">
        <f t="shared" si="7"/>
        <v>10862.39</v>
      </c>
    </row>
    <row r="235" spans="1:7" ht="15">
      <c r="A235" s="4" t="s">
        <v>550</v>
      </c>
      <c r="B235" s="96">
        <v>4</v>
      </c>
      <c r="C235" s="10">
        <v>2863.14</v>
      </c>
      <c r="D235" s="96">
        <v>7</v>
      </c>
      <c r="E235" s="10">
        <v>5094.960000000001</v>
      </c>
      <c r="F235" s="156">
        <f t="shared" si="6"/>
        <v>-3</v>
      </c>
      <c r="G235" s="125">
        <f t="shared" si="7"/>
        <v>-2231.820000000001</v>
      </c>
    </row>
    <row r="236" spans="1:7" ht="15">
      <c r="A236" s="4" t="s">
        <v>487</v>
      </c>
      <c r="B236" s="96">
        <v>0</v>
      </c>
      <c r="C236" s="10">
        <v>0</v>
      </c>
      <c r="D236" s="96">
        <v>3</v>
      </c>
      <c r="E236" s="10">
        <v>2212.92</v>
      </c>
      <c r="F236" s="156">
        <f t="shared" si="6"/>
        <v>-3</v>
      </c>
      <c r="G236" s="125">
        <f t="shared" si="7"/>
        <v>-2212.92</v>
      </c>
    </row>
    <row r="237" spans="1:7" ht="15">
      <c r="A237" s="4" t="s">
        <v>1042</v>
      </c>
      <c r="B237" s="96">
        <v>0</v>
      </c>
      <c r="C237" s="10">
        <v>0</v>
      </c>
      <c r="D237" s="96">
        <v>2</v>
      </c>
      <c r="E237" s="10">
        <v>626.88</v>
      </c>
      <c r="F237" s="156">
        <f t="shared" si="6"/>
        <v>-2</v>
      </c>
      <c r="G237" s="125">
        <f t="shared" si="7"/>
        <v>-626.88</v>
      </c>
    </row>
    <row r="238" spans="1:7" ht="15">
      <c r="A238" s="4" t="s">
        <v>39</v>
      </c>
      <c r="B238" s="96">
        <v>0</v>
      </c>
      <c r="C238" s="10">
        <v>0</v>
      </c>
      <c r="D238" s="96">
        <v>7</v>
      </c>
      <c r="E238" s="10">
        <v>5353.039999999999</v>
      </c>
      <c r="F238" s="156">
        <f t="shared" si="6"/>
        <v>-7</v>
      </c>
      <c r="G238" s="125">
        <f t="shared" si="7"/>
        <v>-5353.039999999999</v>
      </c>
    </row>
    <row r="239" spans="1:7" ht="15">
      <c r="A239" s="4" t="s">
        <v>458</v>
      </c>
      <c r="B239" s="96">
        <v>10</v>
      </c>
      <c r="C239" s="10">
        <v>8586.2</v>
      </c>
      <c r="D239" s="96">
        <v>26</v>
      </c>
      <c r="E239" s="10">
        <v>20193.440000000002</v>
      </c>
      <c r="F239" s="156">
        <f t="shared" si="6"/>
        <v>-16</v>
      </c>
      <c r="G239" s="125">
        <f t="shared" si="7"/>
        <v>-11607.240000000002</v>
      </c>
    </row>
    <row r="240" spans="1:7" ht="15">
      <c r="A240" s="4" t="s">
        <v>424</v>
      </c>
      <c r="B240" s="96">
        <v>3</v>
      </c>
      <c r="C240" s="10">
        <v>2624.24</v>
      </c>
      <c r="D240" s="96">
        <v>7</v>
      </c>
      <c r="E240" s="10">
        <v>8278.08</v>
      </c>
      <c r="F240" s="156">
        <f t="shared" si="6"/>
        <v>-4</v>
      </c>
      <c r="G240" s="125">
        <f t="shared" si="7"/>
        <v>-5653.84</v>
      </c>
    </row>
    <row r="241" spans="1:7" ht="15">
      <c r="A241" s="4" t="s">
        <v>505</v>
      </c>
      <c r="B241" s="96">
        <v>0</v>
      </c>
      <c r="C241" s="10">
        <v>0</v>
      </c>
      <c r="D241" s="96">
        <v>7</v>
      </c>
      <c r="E241" s="10">
        <v>6764.359999999999</v>
      </c>
      <c r="F241" s="156">
        <f t="shared" si="6"/>
        <v>-7</v>
      </c>
      <c r="G241" s="125">
        <f t="shared" si="7"/>
        <v>-6764.359999999999</v>
      </c>
    </row>
    <row r="242" spans="1:7" ht="15">
      <c r="A242" s="4" t="s">
        <v>425</v>
      </c>
      <c r="B242" s="96">
        <v>27</v>
      </c>
      <c r="C242" s="10">
        <v>26747.72</v>
      </c>
      <c r="D242" s="96">
        <v>11</v>
      </c>
      <c r="E242" s="10">
        <v>15043.66</v>
      </c>
      <c r="F242" s="156">
        <f t="shared" si="6"/>
        <v>16</v>
      </c>
      <c r="G242" s="125">
        <f t="shared" si="7"/>
        <v>11704.060000000001</v>
      </c>
    </row>
    <row r="243" spans="1:7" ht="15">
      <c r="A243" s="4" t="s">
        <v>631</v>
      </c>
      <c r="B243" s="96">
        <v>0</v>
      </c>
      <c r="C243" s="10">
        <v>0</v>
      </c>
      <c r="D243" s="96">
        <v>6</v>
      </c>
      <c r="E243" s="10">
        <v>12860.56</v>
      </c>
      <c r="F243" s="156">
        <f t="shared" si="6"/>
        <v>-6</v>
      </c>
      <c r="G243" s="125">
        <f t="shared" si="7"/>
        <v>-12860.56</v>
      </c>
    </row>
    <row r="244" spans="1:7" ht="15">
      <c r="A244" s="4" t="s">
        <v>1046</v>
      </c>
      <c r="B244" s="96">
        <v>0</v>
      </c>
      <c r="C244" s="10">
        <v>0</v>
      </c>
      <c r="D244" s="96">
        <v>1</v>
      </c>
      <c r="E244" s="10">
        <v>643</v>
      </c>
      <c r="F244" s="156">
        <f t="shared" si="6"/>
        <v>-1</v>
      </c>
      <c r="G244" s="125">
        <f t="shared" si="7"/>
        <v>-643</v>
      </c>
    </row>
    <row r="245" spans="1:7" ht="15">
      <c r="A245" s="4" t="s">
        <v>632</v>
      </c>
      <c r="B245" s="96">
        <v>0</v>
      </c>
      <c r="C245" s="10">
        <v>0</v>
      </c>
      <c r="D245" s="96">
        <v>2</v>
      </c>
      <c r="E245" s="10">
        <v>6353.28</v>
      </c>
      <c r="F245" s="156">
        <f t="shared" si="6"/>
        <v>-2</v>
      </c>
      <c r="G245" s="125">
        <f t="shared" si="7"/>
        <v>-6353.28</v>
      </c>
    </row>
    <row r="246" spans="1:7" ht="15">
      <c r="A246" s="4" t="s">
        <v>311</v>
      </c>
      <c r="B246" s="96">
        <v>14</v>
      </c>
      <c r="C246" s="10">
        <v>12073.31</v>
      </c>
      <c r="D246" s="96">
        <v>84</v>
      </c>
      <c r="E246" s="10">
        <v>86647.24999999999</v>
      </c>
      <c r="F246" s="156">
        <f t="shared" si="6"/>
        <v>-70</v>
      </c>
      <c r="G246" s="125">
        <f t="shared" si="7"/>
        <v>-74573.93999999999</v>
      </c>
    </row>
    <row r="247" spans="1:7" ht="15">
      <c r="A247" s="4" t="s">
        <v>387</v>
      </c>
      <c r="B247" s="96">
        <v>14</v>
      </c>
      <c r="C247" s="10">
        <v>10179.51</v>
      </c>
      <c r="D247" s="96">
        <v>5</v>
      </c>
      <c r="E247" s="10">
        <v>4751.16</v>
      </c>
      <c r="F247" s="156">
        <f t="shared" si="6"/>
        <v>9</v>
      </c>
      <c r="G247" s="125">
        <f t="shared" si="7"/>
        <v>5428.35</v>
      </c>
    </row>
    <row r="248" spans="1:7" ht="15">
      <c r="A248" s="4" t="s">
        <v>523</v>
      </c>
      <c r="B248" s="96">
        <v>2</v>
      </c>
      <c r="C248" s="10">
        <v>678.04</v>
      </c>
      <c r="D248" s="96">
        <v>7</v>
      </c>
      <c r="E248" s="10">
        <v>8724.039999999999</v>
      </c>
      <c r="F248" s="156">
        <f t="shared" si="6"/>
        <v>-5</v>
      </c>
      <c r="G248" s="125">
        <f t="shared" si="7"/>
        <v>-8045.999999999999</v>
      </c>
    </row>
    <row r="249" spans="1:7" ht="15">
      <c r="A249" s="4" t="s">
        <v>144</v>
      </c>
      <c r="B249" s="96">
        <v>0</v>
      </c>
      <c r="C249" s="10">
        <v>0</v>
      </c>
      <c r="D249" s="96">
        <v>1</v>
      </c>
      <c r="E249" s="10">
        <v>643</v>
      </c>
      <c r="F249" s="156">
        <f t="shared" si="6"/>
        <v>-1</v>
      </c>
      <c r="G249" s="125">
        <f t="shared" si="7"/>
        <v>-643</v>
      </c>
    </row>
    <row r="250" spans="1:7" ht="15">
      <c r="A250" s="4" t="s">
        <v>571</v>
      </c>
      <c r="B250" s="96">
        <v>3</v>
      </c>
      <c r="C250" s="10">
        <v>1329</v>
      </c>
      <c r="D250" s="96">
        <v>96</v>
      </c>
      <c r="E250" s="10">
        <v>61728</v>
      </c>
      <c r="F250" s="156">
        <f t="shared" si="6"/>
        <v>-93</v>
      </c>
      <c r="G250" s="125">
        <f t="shared" si="7"/>
        <v>-60399</v>
      </c>
    </row>
    <row r="251" spans="1:7" ht="15">
      <c r="A251" s="4" t="s">
        <v>834</v>
      </c>
      <c r="B251" s="96">
        <v>31</v>
      </c>
      <c r="C251" s="10">
        <v>27391.64</v>
      </c>
      <c r="D251" s="96">
        <v>9</v>
      </c>
      <c r="E251" s="10">
        <v>10530.24</v>
      </c>
      <c r="F251" s="156">
        <f t="shared" si="6"/>
        <v>22</v>
      </c>
      <c r="G251" s="125">
        <f t="shared" si="7"/>
        <v>16861.4</v>
      </c>
    </row>
    <row r="252" spans="1:7" ht="15">
      <c r="A252" s="4" t="s">
        <v>40</v>
      </c>
      <c r="B252" s="96">
        <v>0</v>
      </c>
      <c r="C252" s="10">
        <v>0</v>
      </c>
      <c r="D252" s="96">
        <v>15</v>
      </c>
      <c r="E252" s="10">
        <v>15939.2</v>
      </c>
      <c r="F252" s="156">
        <f t="shared" si="6"/>
        <v>-15</v>
      </c>
      <c r="G252" s="125">
        <f t="shared" si="7"/>
        <v>-15939.2</v>
      </c>
    </row>
    <row r="253" spans="1:7" ht="15">
      <c r="A253" s="4" t="s">
        <v>820</v>
      </c>
      <c r="B253" s="96">
        <v>40</v>
      </c>
      <c r="C253" s="10">
        <v>46388.6</v>
      </c>
      <c r="D253" s="96">
        <v>1</v>
      </c>
      <c r="E253" s="10">
        <v>643</v>
      </c>
      <c r="F253" s="156">
        <f t="shared" si="6"/>
        <v>39</v>
      </c>
      <c r="G253" s="125">
        <f t="shared" si="7"/>
        <v>45745.6</v>
      </c>
    </row>
    <row r="254" spans="1:7" ht="15">
      <c r="A254" s="4" t="s">
        <v>312</v>
      </c>
      <c r="B254" s="96">
        <v>97</v>
      </c>
      <c r="C254" s="10">
        <v>94365.32</v>
      </c>
      <c r="D254" s="96">
        <v>96</v>
      </c>
      <c r="E254" s="10">
        <v>97553.65999999999</v>
      </c>
      <c r="F254" s="156">
        <f t="shared" si="6"/>
        <v>1</v>
      </c>
      <c r="G254" s="125">
        <f t="shared" si="7"/>
        <v>-3188.339999999982</v>
      </c>
    </row>
    <row r="255" spans="1:7" ht="15">
      <c r="A255" s="4" t="s">
        <v>850</v>
      </c>
      <c r="B255" s="96">
        <v>2</v>
      </c>
      <c r="C255" s="10">
        <v>1391.54</v>
      </c>
      <c r="D255" s="96">
        <v>1</v>
      </c>
      <c r="E255" s="10">
        <v>966.74</v>
      </c>
      <c r="F255" s="156">
        <f t="shared" si="6"/>
        <v>1</v>
      </c>
      <c r="G255" s="125">
        <f t="shared" si="7"/>
        <v>424.79999999999995</v>
      </c>
    </row>
    <row r="256" spans="1:7" ht="15">
      <c r="A256" s="4" t="s">
        <v>448</v>
      </c>
      <c r="B256" s="96">
        <v>9</v>
      </c>
      <c r="C256" s="10">
        <v>8480.9</v>
      </c>
      <c r="D256" s="96">
        <v>8</v>
      </c>
      <c r="E256" s="10">
        <v>8045.57</v>
      </c>
      <c r="F256" s="156">
        <f t="shared" si="6"/>
        <v>1</v>
      </c>
      <c r="G256" s="125">
        <f t="shared" si="7"/>
        <v>435.3299999999999</v>
      </c>
    </row>
    <row r="257" spans="1:7" ht="15">
      <c r="A257" s="4" t="s">
        <v>388</v>
      </c>
      <c r="B257" s="96">
        <v>0</v>
      </c>
      <c r="C257" s="10">
        <v>0</v>
      </c>
      <c r="D257" s="96">
        <v>17</v>
      </c>
      <c r="E257" s="10">
        <v>19912.85</v>
      </c>
      <c r="F257" s="156">
        <f t="shared" si="6"/>
        <v>-17</v>
      </c>
      <c r="G257" s="125">
        <f t="shared" si="7"/>
        <v>-19912.85</v>
      </c>
    </row>
    <row r="258" spans="1:7" ht="15">
      <c r="A258" s="4" t="s">
        <v>415</v>
      </c>
      <c r="B258" s="96">
        <v>74</v>
      </c>
      <c r="C258" s="10">
        <v>63167.97</v>
      </c>
      <c r="D258" s="96">
        <v>2</v>
      </c>
      <c r="E258" s="10">
        <v>1739.96</v>
      </c>
      <c r="F258" s="156">
        <f t="shared" si="6"/>
        <v>72</v>
      </c>
      <c r="G258" s="125">
        <f t="shared" si="7"/>
        <v>61428.01</v>
      </c>
    </row>
    <row r="259" spans="1:7" ht="15">
      <c r="A259" s="4" t="s">
        <v>459</v>
      </c>
      <c r="B259" s="96">
        <v>0</v>
      </c>
      <c r="C259" s="10">
        <v>0</v>
      </c>
      <c r="D259" s="96">
        <v>37</v>
      </c>
      <c r="E259" s="10">
        <v>42076.16</v>
      </c>
      <c r="F259" s="156">
        <f t="shared" si="6"/>
        <v>-37</v>
      </c>
      <c r="G259" s="125">
        <f t="shared" si="7"/>
        <v>-42076.16</v>
      </c>
    </row>
    <row r="260" spans="1:7" ht="15">
      <c r="A260" s="4" t="s">
        <v>574</v>
      </c>
      <c r="B260" s="96">
        <v>45</v>
      </c>
      <c r="C260" s="10">
        <v>28946.7</v>
      </c>
      <c r="D260" s="96">
        <v>34</v>
      </c>
      <c r="E260" s="10">
        <v>34640.159999999996</v>
      </c>
      <c r="F260" s="156">
        <f t="shared" si="6"/>
        <v>11</v>
      </c>
      <c r="G260" s="125">
        <f t="shared" si="7"/>
        <v>-5693.4599999999955</v>
      </c>
    </row>
    <row r="261" spans="1:7" ht="15">
      <c r="A261" s="4" t="s">
        <v>313</v>
      </c>
      <c r="B261" s="96">
        <v>0</v>
      </c>
      <c r="C261" s="10">
        <v>0</v>
      </c>
      <c r="D261" s="96">
        <v>16</v>
      </c>
      <c r="E261" s="10">
        <v>14846.74</v>
      </c>
      <c r="F261" s="156">
        <f t="shared" si="6"/>
        <v>-16</v>
      </c>
      <c r="G261" s="125">
        <f t="shared" si="7"/>
        <v>-14846.74</v>
      </c>
    </row>
    <row r="262" spans="1:7" ht="15">
      <c r="A262" s="4" t="s">
        <v>587</v>
      </c>
      <c r="B262" s="96">
        <v>13</v>
      </c>
      <c r="C262" s="10">
        <v>7603.16</v>
      </c>
      <c r="D262" s="96">
        <v>105</v>
      </c>
      <c r="E262" s="10">
        <v>95971.48</v>
      </c>
      <c r="F262" s="156">
        <f t="shared" si="6"/>
        <v>-92</v>
      </c>
      <c r="G262" s="125">
        <f t="shared" si="7"/>
        <v>-88368.31999999999</v>
      </c>
    </row>
    <row r="263" spans="1:7" ht="15">
      <c r="A263" s="4" t="s">
        <v>471</v>
      </c>
      <c r="B263" s="96">
        <v>67</v>
      </c>
      <c r="C263" s="10">
        <v>41890.15</v>
      </c>
      <c r="D263" s="96">
        <v>29</v>
      </c>
      <c r="E263" s="10">
        <v>21537.58</v>
      </c>
      <c r="F263" s="156">
        <f t="shared" si="6"/>
        <v>38</v>
      </c>
      <c r="G263" s="125">
        <f t="shared" si="7"/>
        <v>20352.57</v>
      </c>
    </row>
    <row r="264" spans="1:7" ht="15">
      <c r="A264" s="4" t="s">
        <v>488</v>
      </c>
      <c r="B264" s="96">
        <v>2</v>
      </c>
      <c r="C264" s="10">
        <v>1286</v>
      </c>
      <c r="D264" s="96">
        <v>3</v>
      </c>
      <c r="E264" s="10">
        <v>3050.1</v>
      </c>
      <c r="F264" s="156">
        <f aca="true" t="shared" si="8" ref="F264:F327">B264-D264</f>
        <v>-1</v>
      </c>
      <c r="G264" s="125">
        <f aca="true" t="shared" si="9" ref="G264:G327">C264-E264</f>
        <v>-1764.1</v>
      </c>
    </row>
    <row r="265" spans="1:7" ht="15">
      <c r="A265" s="4" t="s">
        <v>650</v>
      </c>
      <c r="B265" s="96">
        <v>0</v>
      </c>
      <c r="C265" s="10">
        <v>0</v>
      </c>
      <c r="D265" s="96">
        <v>10</v>
      </c>
      <c r="E265" s="10">
        <v>21540.84</v>
      </c>
      <c r="F265" s="156">
        <f t="shared" si="8"/>
        <v>-10</v>
      </c>
      <c r="G265" s="125">
        <f t="shared" si="9"/>
        <v>-21540.84</v>
      </c>
    </row>
    <row r="266" spans="1:7" ht="15">
      <c r="A266" s="4" t="s">
        <v>588</v>
      </c>
      <c r="B266" s="96">
        <v>3</v>
      </c>
      <c r="C266" s="10">
        <v>1237.42</v>
      </c>
      <c r="D266" s="96">
        <v>12</v>
      </c>
      <c r="E266" s="10">
        <v>12158.24</v>
      </c>
      <c r="F266" s="156">
        <f t="shared" si="8"/>
        <v>-9</v>
      </c>
      <c r="G266" s="125">
        <f t="shared" si="9"/>
        <v>-10920.82</v>
      </c>
    </row>
    <row r="267" spans="1:7" ht="15">
      <c r="A267" s="4" t="s">
        <v>460</v>
      </c>
      <c r="B267" s="96">
        <v>0</v>
      </c>
      <c r="C267" s="10">
        <v>0</v>
      </c>
      <c r="D267" s="96">
        <v>2</v>
      </c>
      <c r="E267" s="10">
        <v>2783.08</v>
      </c>
      <c r="F267" s="156">
        <f t="shared" si="8"/>
        <v>-2</v>
      </c>
      <c r="G267" s="125">
        <f t="shared" si="9"/>
        <v>-2783.08</v>
      </c>
    </row>
    <row r="268" spans="1:7" ht="15">
      <c r="A268" s="4" t="s">
        <v>397</v>
      </c>
      <c r="B268" s="96">
        <v>4</v>
      </c>
      <c r="C268" s="10">
        <v>3435.53</v>
      </c>
      <c r="D268" s="96">
        <v>8</v>
      </c>
      <c r="E268" s="10">
        <v>8004.540000000001</v>
      </c>
      <c r="F268" s="156">
        <f t="shared" si="8"/>
        <v>-4</v>
      </c>
      <c r="G268" s="125">
        <f t="shared" si="9"/>
        <v>-4569.01</v>
      </c>
    </row>
    <row r="269" spans="1:7" ht="15">
      <c r="A269" s="4" t="s">
        <v>633</v>
      </c>
      <c r="B269" s="96">
        <v>0</v>
      </c>
      <c r="C269" s="10">
        <v>0</v>
      </c>
      <c r="D269" s="96">
        <v>3</v>
      </c>
      <c r="E269" s="10">
        <v>7621.34</v>
      </c>
      <c r="F269" s="156">
        <f t="shared" si="8"/>
        <v>-3</v>
      </c>
      <c r="G269" s="125">
        <f t="shared" si="9"/>
        <v>-7621.34</v>
      </c>
    </row>
    <row r="270" spans="1:7" ht="15">
      <c r="A270" s="174" t="s">
        <v>668</v>
      </c>
      <c r="B270" s="175">
        <v>2</v>
      </c>
      <c r="C270" s="176">
        <v>1114.56</v>
      </c>
      <c r="D270" s="175">
        <v>0</v>
      </c>
      <c r="E270" s="176">
        <v>0</v>
      </c>
      <c r="F270" s="177">
        <f t="shared" si="8"/>
        <v>2</v>
      </c>
      <c r="G270" s="176">
        <f t="shared" si="9"/>
        <v>1114.56</v>
      </c>
    </row>
    <row r="271" spans="1:7" ht="15">
      <c r="A271" s="4" t="s">
        <v>412</v>
      </c>
      <c r="B271" s="96">
        <v>58</v>
      </c>
      <c r="C271" s="10">
        <v>44403.47</v>
      </c>
      <c r="D271" s="96">
        <v>11</v>
      </c>
      <c r="E271" s="10">
        <v>8468.150000000001</v>
      </c>
      <c r="F271" s="156">
        <f t="shared" si="8"/>
        <v>47</v>
      </c>
      <c r="G271" s="125">
        <f t="shared" si="9"/>
        <v>35935.32</v>
      </c>
    </row>
    <row r="272" spans="1:7" ht="15">
      <c r="A272" s="4" t="s">
        <v>413</v>
      </c>
      <c r="B272" s="96">
        <v>0</v>
      </c>
      <c r="C272" s="10">
        <v>0</v>
      </c>
      <c r="D272" s="96">
        <v>4</v>
      </c>
      <c r="E272" s="10">
        <v>4043.56</v>
      </c>
      <c r="F272" s="156">
        <f t="shared" si="8"/>
        <v>-4</v>
      </c>
      <c r="G272" s="125">
        <f t="shared" si="9"/>
        <v>-4043.56</v>
      </c>
    </row>
    <row r="273" spans="1:7" ht="15">
      <c r="A273" s="4" t="s">
        <v>835</v>
      </c>
      <c r="B273" s="96">
        <v>182</v>
      </c>
      <c r="C273" s="10">
        <v>125538.48</v>
      </c>
      <c r="D273" s="96">
        <v>4</v>
      </c>
      <c r="E273" s="10">
        <v>4381.62</v>
      </c>
      <c r="F273" s="156">
        <f t="shared" si="8"/>
        <v>178</v>
      </c>
      <c r="G273" s="125">
        <f t="shared" si="9"/>
        <v>121156.86</v>
      </c>
    </row>
    <row r="274" spans="1:7" ht="15">
      <c r="A274" s="4" t="s">
        <v>449</v>
      </c>
      <c r="B274" s="96">
        <v>5</v>
      </c>
      <c r="C274" s="10">
        <v>4321.34</v>
      </c>
      <c r="D274" s="96">
        <v>1</v>
      </c>
      <c r="E274" s="10">
        <v>1541.4</v>
      </c>
      <c r="F274" s="156">
        <f t="shared" si="8"/>
        <v>4</v>
      </c>
      <c r="G274" s="125">
        <f t="shared" si="9"/>
        <v>2779.94</v>
      </c>
    </row>
    <row r="275" spans="1:7" ht="15">
      <c r="A275" s="4" t="s">
        <v>524</v>
      </c>
      <c r="B275" s="96">
        <v>1</v>
      </c>
      <c r="C275" s="10">
        <v>920.16</v>
      </c>
      <c r="D275" s="96">
        <v>1</v>
      </c>
      <c r="E275" s="10">
        <v>891.02</v>
      </c>
      <c r="F275" s="156">
        <f t="shared" si="8"/>
        <v>0</v>
      </c>
      <c r="G275" s="125">
        <f t="shared" si="9"/>
        <v>29.139999999999986</v>
      </c>
    </row>
    <row r="276" spans="1:7" ht="15">
      <c r="A276" s="4" t="s">
        <v>821</v>
      </c>
      <c r="B276" s="96">
        <v>38</v>
      </c>
      <c r="C276" s="10">
        <v>24434</v>
      </c>
      <c r="D276" s="96">
        <v>12</v>
      </c>
      <c r="E276" s="10">
        <v>7716</v>
      </c>
      <c r="F276" s="156">
        <f t="shared" si="8"/>
        <v>26</v>
      </c>
      <c r="G276" s="125">
        <f t="shared" si="9"/>
        <v>16718</v>
      </c>
    </row>
    <row r="277" spans="1:7" ht="15">
      <c r="A277" s="174" t="s">
        <v>920</v>
      </c>
      <c r="B277" s="175">
        <v>61</v>
      </c>
      <c r="C277" s="176">
        <v>57702.96</v>
      </c>
      <c r="D277" s="175">
        <v>0</v>
      </c>
      <c r="E277" s="176">
        <v>0</v>
      </c>
      <c r="F277" s="177">
        <f t="shared" si="8"/>
        <v>61</v>
      </c>
      <c r="G277" s="176">
        <f t="shared" si="9"/>
        <v>57702.96</v>
      </c>
    </row>
    <row r="278" spans="1:7" ht="15">
      <c r="A278" s="4" t="s">
        <v>314</v>
      </c>
      <c r="B278" s="96">
        <v>7</v>
      </c>
      <c r="C278" s="10">
        <v>4521.89</v>
      </c>
      <c r="D278" s="96">
        <v>102</v>
      </c>
      <c r="E278" s="10">
        <v>93955.02999999998</v>
      </c>
      <c r="F278" s="156">
        <f t="shared" si="8"/>
        <v>-95</v>
      </c>
      <c r="G278" s="125">
        <f t="shared" si="9"/>
        <v>-89433.13999999998</v>
      </c>
    </row>
    <row r="279" spans="1:7" ht="15">
      <c r="A279" s="4" t="s">
        <v>836</v>
      </c>
      <c r="B279" s="96">
        <v>14</v>
      </c>
      <c r="C279" s="10">
        <v>15274.54</v>
      </c>
      <c r="D279" s="96">
        <v>1</v>
      </c>
      <c r="E279" s="10">
        <v>643</v>
      </c>
      <c r="F279" s="156">
        <f t="shared" si="8"/>
        <v>13</v>
      </c>
      <c r="G279" s="125">
        <f t="shared" si="9"/>
        <v>14631.54</v>
      </c>
    </row>
    <row r="280" spans="1:7" ht="15">
      <c r="A280" s="4" t="s">
        <v>398</v>
      </c>
      <c r="B280" s="96">
        <v>0</v>
      </c>
      <c r="C280" s="10">
        <v>0</v>
      </c>
      <c r="D280" s="96">
        <v>14</v>
      </c>
      <c r="E280" s="10">
        <v>13912.72</v>
      </c>
      <c r="F280" s="156">
        <f t="shared" si="8"/>
        <v>-14</v>
      </c>
      <c r="G280" s="125">
        <f t="shared" si="9"/>
        <v>-13912.72</v>
      </c>
    </row>
    <row r="281" spans="1:7" ht="15">
      <c r="A281" s="4" t="s">
        <v>426</v>
      </c>
      <c r="B281" s="96">
        <v>0</v>
      </c>
      <c r="C281" s="10">
        <v>0</v>
      </c>
      <c r="D281" s="96">
        <v>38</v>
      </c>
      <c r="E281" s="10">
        <v>43110.26</v>
      </c>
      <c r="F281" s="156">
        <f t="shared" si="8"/>
        <v>-38</v>
      </c>
      <c r="G281" s="125">
        <f t="shared" si="9"/>
        <v>-43110.26</v>
      </c>
    </row>
    <row r="282" spans="1:7" ht="15">
      <c r="A282" s="4" t="s">
        <v>41</v>
      </c>
      <c r="B282" s="96">
        <v>981</v>
      </c>
      <c r="C282" s="10">
        <v>1021210.51</v>
      </c>
      <c r="D282" s="96">
        <v>16</v>
      </c>
      <c r="E282" s="10">
        <v>33797.34</v>
      </c>
      <c r="F282" s="156">
        <f t="shared" si="8"/>
        <v>965</v>
      </c>
      <c r="G282" s="125">
        <f t="shared" si="9"/>
        <v>987413.17</v>
      </c>
    </row>
    <row r="283" spans="1:7" ht="15">
      <c r="A283" s="4" t="s">
        <v>572</v>
      </c>
      <c r="B283" s="96">
        <v>0</v>
      </c>
      <c r="C283" s="10">
        <v>0</v>
      </c>
      <c r="D283" s="96">
        <v>17</v>
      </c>
      <c r="E283" s="10">
        <v>16778.28</v>
      </c>
      <c r="F283" s="156">
        <f t="shared" si="8"/>
        <v>-17</v>
      </c>
      <c r="G283" s="125">
        <f t="shared" si="9"/>
        <v>-16778.28</v>
      </c>
    </row>
    <row r="284" spans="1:7" ht="15">
      <c r="A284" s="4" t="s">
        <v>428</v>
      </c>
      <c r="B284" s="96">
        <v>1</v>
      </c>
      <c r="C284" s="10">
        <v>1268.06</v>
      </c>
      <c r="D284" s="96">
        <v>2</v>
      </c>
      <c r="E284" s="10">
        <v>2282.56</v>
      </c>
      <c r="F284" s="156">
        <f t="shared" si="8"/>
        <v>-1</v>
      </c>
      <c r="G284" s="125">
        <f t="shared" si="9"/>
        <v>-1014.5</v>
      </c>
    </row>
    <row r="285" spans="1:7" ht="15">
      <c r="A285" s="4" t="s">
        <v>126</v>
      </c>
      <c r="B285" s="96">
        <v>0</v>
      </c>
      <c r="C285" s="10">
        <v>0</v>
      </c>
      <c r="D285" s="96">
        <v>7</v>
      </c>
      <c r="E285" s="10">
        <v>7275.839999999999</v>
      </c>
      <c r="F285" s="156">
        <f t="shared" si="8"/>
        <v>-7</v>
      </c>
      <c r="G285" s="125">
        <f t="shared" si="9"/>
        <v>-7275.839999999999</v>
      </c>
    </row>
    <row r="286" spans="1:7" ht="15">
      <c r="A286" s="4" t="s">
        <v>666</v>
      </c>
      <c r="B286" s="96">
        <v>3</v>
      </c>
      <c r="C286" s="10">
        <v>4775.62</v>
      </c>
      <c r="D286" s="96">
        <v>1</v>
      </c>
      <c r="E286" s="10">
        <v>643</v>
      </c>
      <c r="F286" s="156">
        <f t="shared" si="8"/>
        <v>2</v>
      </c>
      <c r="G286" s="125">
        <f t="shared" si="9"/>
        <v>4132.62</v>
      </c>
    </row>
    <row r="287" spans="1:7" ht="15">
      <c r="A287" s="174" t="s">
        <v>663</v>
      </c>
      <c r="B287" s="175">
        <v>14</v>
      </c>
      <c r="C287" s="176">
        <v>13546.26</v>
      </c>
      <c r="D287" s="175">
        <v>0</v>
      </c>
      <c r="E287" s="176">
        <v>0</v>
      </c>
      <c r="F287" s="177">
        <f t="shared" si="8"/>
        <v>14</v>
      </c>
      <c r="G287" s="176">
        <f t="shared" si="9"/>
        <v>13546.26</v>
      </c>
    </row>
    <row r="288" spans="1:7" ht="15">
      <c r="A288" s="4" t="s">
        <v>822</v>
      </c>
      <c r="B288" s="96">
        <v>18</v>
      </c>
      <c r="C288" s="10">
        <v>11574</v>
      </c>
      <c r="D288" s="96">
        <v>9</v>
      </c>
      <c r="E288" s="10">
        <v>5787</v>
      </c>
      <c r="F288" s="156">
        <f t="shared" si="8"/>
        <v>9</v>
      </c>
      <c r="G288" s="125">
        <f t="shared" si="9"/>
        <v>5787</v>
      </c>
    </row>
    <row r="289" spans="1:7" ht="15">
      <c r="A289" s="4" t="s">
        <v>634</v>
      </c>
      <c r="B289" s="96">
        <v>0</v>
      </c>
      <c r="C289" s="10">
        <v>0</v>
      </c>
      <c r="D289" s="96">
        <v>7</v>
      </c>
      <c r="E289" s="10">
        <v>6217.499999999999</v>
      </c>
      <c r="F289" s="156">
        <f t="shared" si="8"/>
        <v>-7</v>
      </c>
      <c r="G289" s="125">
        <f t="shared" si="9"/>
        <v>-6217.499999999999</v>
      </c>
    </row>
    <row r="290" spans="1:7" ht="15">
      <c r="A290" s="4" t="s">
        <v>450</v>
      </c>
      <c r="B290" s="96">
        <v>2</v>
      </c>
      <c r="C290" s="10">
        <v>1408.02</v>
      </c>
      <c r="D290" s="96">
        <v>4</v>
      </c>
      <c r="E290" s="10">
        <v>4272.280000000001</v>
      </c>
      <c r="F290" s="156">
        <f t="shared" si="8"/>
        <v>-2</v>
      </c>
      <c r="G290" s="125">
        <f t="shared" si="9"/>
        <v>-2864.2600000000007</v>
      </c>
    </row>
    <row r="291" spans="1:7" ht="15">
      <c r="A291" s="4" t="s">
        <v>489</v>
      </c>
      <c r="B291" s="96">
        <v>22</v>
      </c>
      <c r="C291" s="10">
        <v>12027</v>
      </c>
      <c r="D291" s="96">
        <v>53</v>
      </c>
      <c r="E291" s="10">
        <v>47527.68</v>
      </c>
      <c r="F291" s="156">
        <f t="shared" si="8"/>
        <v>-31</v>
      </c>
      <c r="G291" s="125">
        <f t="shared" si="9"/>
        <v>-35500.68</v>
      </c>
    </row>
    <row r="292" spans="1:7" ht="15">
      <c r="A292" s="4" t="s">
        <v>525</v>
      </c>
      <c r="B292" s="96">
        <v>0</v>
      </c>
      <c r="C292" s="10">
        <v>0</v>
      </c>
      <c r="D292" s="96">
        <v>20</v>
      </c>
      <c r="E292" s="10">
        <v>20335.82</v>
      </c>
      <c r="F292" s="156">
        <f t="shared" si="8"/>
        <v>-20</v>
      </c>
      <c r="G292" s="125">
        <f t="shared" si="9"/>
        <v>-20335.82</v>
      </c>
    </row>
    <row r="293" spans="1:7" ht="15">
      <c r="A293" s="4" t="s">
        <v>123</v>
      </c>
      <c r="B293" s="96">
        <v>0</v>
      </c>
      <c r="C293" s="10">
        <v>0</v>
      </c>
      <c r="D293" s="96">
        <v>4</v>
      </c>
      <c r="E293" s="10">
        <v>3693.1</v>
      </c>
      <c r="F293" s="156">
        <f t="shared" si="8"/>
        <v>-4</v>
      </c>
      <c r="G293" s="125">
        <f t="shared" si="9"/>
        <v>-3693.1</v>
      </c>
    </row>
    <row r="294" spans="1:7" ht="15">
      <c r="A294" s="4" t="s">
        <v>137</v>
      </c>
      <c r="B294" s="96">
        <v>0</v>
      </c>
      <c r="C294" s="10">
        <v>0</v>
      </c>
      <c r="D294" s="96">
        <v>6</v>
      </c>
      <c r="E294" s="10">
        <v>9627.26</v>
      </c>
      <c r="F294" s="156">
        <f t="shared" si="8"/>
        <v>-6</v>
      </c>
      <c r="G294" s="125">
        <f t="shared" si="9"/>
        <v>-9627.26</v>
      </c>
    </row>
    <row r="295" spans="1:7" ht="15">
      <c r="A295" s="4" t="s">
        <v>136</v>
      </c>
      <c r="B295" s="96">
        <v>0</v>
      </c>
      <c r="C295" s="10">
        <v>0</v>
      </c>
      <c r="D295" s="96">
        <v>4</v>
      </c>
      <c r="E295" s="10">
        <v>3619.5299999999997</v>
      </c>
      <c r="F295" s="156">
        <f t="shared" si="8"/>
        <v>-4</v>
      </c>
      <c r="G295" s="125">
        <f t="shared" si="9"/>
        <v>-3619.5299999999997</v>
      </c>
    </row>
    <row r="296" spans="1:7" ht="15">
      <c r="A296" s="4" t="s">
        <v>1049</v>
      </c>
      <c r="B296" s="96">
        <v>0</v>
      </c>
      <c r="C296" s="10">
        <v>0</v>
      </c>
      <c r="D296" s="96">
        <v>2</v>
      </c>
      <c r="E296" s="10">
        <v>1329.26</v>
      </c>
      <c r="F296" s="156">
        <f t="shared" si="8"/>
        <v>-2</v>
      </c>
      <c r="G296" s="125">
        <f t="shared" si="9"/>
        <v>-1329.26</v>
      </c>
    </row>
    <row r="297" spans="1:7" ht="15">
      <c r="A297" s="4" t="s">
        <v>932</v>
      </c>
      <c r="B297" s="96">
        <v>103</v>
      </c>
      <c r="C297" s="10">
        <v>94605.16</v>
      </c>
      <c r="D297" s="96">
        <v>17</v>
      </c>
      <c r="E297" s="10">
        <v>16194.1</v>
      </c>
      <c r="F297" s="156">
        <f t="shared" si="8"/>
        <v>86</v>
      </c>
      <c r="G297" s="125">
        <f t="shared" si="9"/>
        <v>78411.06</v>
      </c>
    </row>
    <row r="298" spans="1:7" ht="15">
      <c r="A298" s="4" t="s">
        <v>42</v>
      </c>
      <c r="B298" s="96">
        <v>0</v>
      </c>
      <c r="C298" s="10">
        <v>0</v>
      </c>
      <c r="D298" s="96">
        <v>3</v>
      </c>
      <c r="E298" s="10">
        <v>4040.2599999999998</v>
      </c>
      <c r="F298" s="156">
        <f t="shared" si="8"/>
        <v>-3</v>
      </c>
      <c r="G298" s="125">
        <f t="shared" si="9"/>
        <v>-4040.2599999999998</v>
      </c>
    </row>
    <row r="299" spans="1:7" ht="15">
      <c r="A299" s="4" t="s">
        <v>490</v>
      </c>
      <c r="B299" s="96">
        <v>31</v>
      </c>
      <c r="C299" s="10">
        <v>28625.08</v>
      </c>
      <c r="D299" s="96">
        <v>11</v>
      </c>
      <c r="E299" s="10">
        <v>20451.86</v>
      </c>
      <c r="F299" s="156">
        <f t="shared" si="8"/>
        <v>20</v>
      </c>
      <c r="G299" s="125">
        <f t="shared" si="9"/>
        <v>8173.220000000001</v>
      </c>
    </row>
    <row r="300" spans="1:7" ht="15">
      <c r="A300" s="4" t="s">
        <v>43</v>
      </c>
      <c r="B300" s="96">
        <v>0</v>
      </c>
      <c r="C300" s="10">
        <v>0</v>
      </c>
      <c r="D300" s="96">
        <v>2</v>
      </c>
      <c r="E300" s="10">
        <v>1522.9</v>
      </c>
      <c r="F300" s="156">
        <f t="shared" si="8"/>
        <v>-2</v>
      </c>
      <c r="G300" s="125">
        <f t="shared" si="9"/>
        <v>-1522.9</v>
      </c>
    </row>
    <row r="301" spans="1:7" ht="15">
      <c r="A301" s="4" t="s">
        <v>526</v>
      </c>
      <c r="B301" s="96">
        <v>46</v>
      </c>
      <c r="C301" s="10">
        <v>42104.17</v>
      </c>
      <c r="D301" s="96">
        <v>29</v>
      </c>
      <c r="E301" s="10">
        <v>32347.440000000002</v>
      </c>
      <c r="F301" s="156">
        <f t="shared" si="8"/>
        <v>17</v>
      </c>
      <c r="G301" s="125">
        <f t="shared" si="9"/>
        <v>9756.729999999996</v>
      </c>
    </row>
    <row r="302" spans="1:7" ht="15">
      <c r="A302" s="4" t="s">
        <v>461</v>
      </c>
      <c r="B302" s="96">
        <v>3</v>
      </c>
      <c r="C302" s="10">
        <v>2949.52</v>
      </c>
      <c r="D302" s="96">
        <v>38</v>
      </c>
      <c r="E302" s="10">
        <v>42066.35</v>
      </c>
      <c r="F302" s="156">
        <f t="shared" si="8"/>
        <v>-35</v>
      </c>
      <c r="G302" s="125">
        <f t="shared" si="9"/>
        <v>-39116.83</v>
      </c>
    </row>
    <row r="303" spans="1:7" ht="15">
      <c r="A303" s="4" t="s">
        <v>436</v>
      </c>
      <c r="B303" s="96">
        <v>0</v>
      </c>
      <c r="C303" s="10">
        <v>0</v>
      </c>
      <c r="D303" s="96">
        <v>59</v>
      </c>
      <c r="E303" s="10">
        <v>42195.520000000004</v>
      </c>
      <c r="F303" s="156">
        <f t="shared" si="8"/>
        <v>-59</v>
      </c>
      <c r="G303" s="125">
        <f t="shared" si="9"/>
        <v>-42195.520000000004</v>
      </c>
    </row>
    <row r="304" spans="1:7" ht="15">
      <c r="A304" s="4" t="s">
        <v>399</v>
      </c>
      <c r="B304" s="96">
        <v>58</v>
      </c>
      <c r="C304" s="10">
        <v>38625.46</v>
      </c>
      <c r="D304" s="96">
        <v>84</v>
      </c>
      <c r="E304" s="10">
        <v>60451.380000000005</v>
      </c>
      <c r="F304" s="156">
        <f t="shared" si="8"/>
        <v>-26</v>
      </c>
      <c r="G304" s="125">
        <f t="shared" si="9"/>
        <v>-21825.920000000006</v>
      </c>
    </row>
    <row r="305" spans="1:7" ht="15">
      <c r="A305" s="4" t="s">
        <v>527</v>
      </c>
      <c r="B305" s="96">
        <v>0</v>
      </c>
      <c r="C305" s="10">
        <v>0</v>
      </c>
      <c r="D305" s="96">
        <v>3</v>
      </c>
      <c r="E305" s="10">
        <v>2415.06</v>
      </c>
      <c r="F305" s="156">
        <f t="shared" si="8"/>
        <v>-3</v>
      </c>
      <c r="G305" s="125">
        <f t="shared" si="9"/>
        <v>-2415.06</v>
      </c>
    </row>
    <row r="306" spans="1:7" ht="15">
      <c r="A306" s="4" t="s">
        <v>451</v>
      </c>
      <c r="B306" s="96">
        <v>0</v>
      </c>
      <c r="C306" s="10">
        <v>0</v>
      </c>
      <c r="D306" s="96">
        <v>14</v>
      </c>
      <c r="E306" s="10">
        <v>13833.02</v>
      </c>
      <c r="F306" s="156">
        <f t="shared" si="8"/>
        <v>-14</v>
      </c>
      <c r="G306" s="125">
        <f t="shared" si="9"/>
        <v>-13833.02</v>
      </c>
    </row>
    <row r="307" spans="1:7" ht="15">
      <c r="A307" s="4" t="s">
        <v>315</v>
      </c>
      <c r="B307" s="96">
        <v>66</v>
      </c>
      <c r="C307" s="10">
        <v>61653.4</v>
      </c>
      <c r="D307" s="96">
        <v>16</v>
      </c>
      <c r="E307" s="10">
        <v>15427.279999999999</v>
      </c>
      <c r="F307" s="156">
        <f t="shared" si="8"/>
        <v>50</v>
      </c>
      <c r="G307" s="125">
        <f t="shared" si="9"/>
        <v>46226.12</v>
      </c>
    </row>
    <row r="308" spans="1:7" ht="15">
      <c r="A308" s="4" t="s">
        <v>437</v>
      </c>
      <c r="B308" s="96">
        <v>28</v>
      </c>
      <c r="C308" s="10">
        <v>28810.28</v>
      </c>
      <c r="D308" s="96">
        <v>28</v>
      </c>
      <c r="E308" s="10">
        <v>22423.16</v>
      </c>
      <c r="F308" s="156">
        <f t="shared" si="8"/>
        <v>0</v>
      </c>
      <c r="G308" s="125">
        <f t="shared" si="9"/>
        <v>6387.119999999999</v>
      </c>
    </row>
    <row r="309" spans="1:7" ht="15">
      <c r="A309" s="184" t="s">
        <v>781</v>
      </c>
      <c r="B309" s="163">
        <v>3</v>
      </c>
      <c r="C309" s="125">
        <v>4158.3</v>
      </c>
      <c r="D309" s="163">
        <v>1</v>
      </c>
      <c r="E309" s="125">
        <v>1386.1</v>
      </c>
      <c r="F309" s="156">
        <f t="shared" si="8"/>
        <v>2</v>
      </c>
      <c r="G309" s="125">
        <f t="shared" si="9"/>
        <v>2772.2000000000003</v>
      </c>
    </row>
    <row r="310" spans="1:7" ht="15">
      <c r="A310" s="4" t="s">
        <v>438</v>
      </c>
      <c r="B310" s="96">
        <v>2</v>
      </c>
      <c r="C310" s="10">
        <v>1607.08</v>
      </c>
      <c r="D310" s="96">
        <v>76</v>
      </c>
      <c r="E310" s="10">
        <v>93395.54</v>
      </c>
      <c r="F310" s="156">
        <f t="shared" si="8"/>
        <v>-74</v>
      </c>
      <c r="G310" s="125">
        <f t="shared" si="9"/>
        <v>-91788.45999999999</v>
      </c>
    </row>
    <row r="311" spans="1:7" ht="15">
      <c r="A311" s="4" t="s">
        <v>823</v>
      </c>
      <c r="B311" s="96">
        <v>4</v>
      </c>
      <c r="C311" s="10">
        <v>4118.65</v>
      </c>
      <c r="D311" s="96">
        <v>2</v>
      </c>
      <c r="E311" s="10">
        <v>1286</v>
      </c>
      <c r="F311" s="156">
        <f t="shared" si="8"/>
        <v>2</v>
      </c>
      <c r="G311" s="125">
        <f t="shared" si="9"/>
        <v>2832.6499999999996</v>
      </c>
    </row>
    <row r="312" spans="1:7" ht="15">
      <c r="A312" s="174" t="s">
        <v>892</v>
      </c>
      <c r="B312" s="175">
        <v>11</v>
      </c>
      <c r="C312" s="176">
        <v>6879.71</v>
      </c>
      <c r="D312" s="175">
        <v>0</v>
      </c>
      <c r="E312" s="176">
        <v>0</v>
      </c>
      <c r="F312" s="177">
        <f t="shared" si="8"/>
        <v>11</v>
      </c>
      <c r="G312" s="176">
        <f t="shared" si="9"/>
        <v>6879.71</v>
      </c>
    </row>
    <row r="313" spans="1:7" ht="15">
      <c r="A313" s="4" t="s">
        <v>400</v>
      </c>
      <c r="B313" s="96">
        <v>0</v>
      </c>
      <c r="C313" s="10">
        <v>0</v>
      </c>
      <c r="D313" s="96">
        <v>5</v>
      </c>
      <c r="E313" s="10">
        <v>3324.55</v>
      </c>
      <c r="F313" s="156">
        <f t="shared" si="8"/>
        <v>-5</v>
      </c>
      <c r="G313" s="125">
        <f t="shared" si="9"/>
        <v>-3324.55</v>
      </c>
    </row>
    <row r="314" spans="1:7" ht="15">
      <c r="A314" s="4" t="s">
        <v>551</v>
      </c>
      <c r="B314" s="96">
        <v>9</v>
      </c>
      <c r="C314" s="10">
        <v>9037.52</v>
      </c>
      <c r="D314" s="96">
        <v>26</v>
      </c>
      <c r="E314" s="10">
        <v>22433.000000000007</v>
      </c>
      <c r="F314" s="156">
        <f t="shared" si="8"/>
        <v>-17</v>
      </c>
      <c r="G314" s="125">
        <f t="shared" si="9"/>
        <v>-13395.480000000007</v>
      </c>
    </row>
    <row r="315" spans="1:7" ht="15">
      <c r="A315" s="4" t="s">
        <v>824</v>
      </c>
      <c r="B315" s="96">
        <v>14</v>
      </c>
      <c r="C315" s="10">
        <v>14908.4</v>
      </c>
      <c r="D315" s="96">
        <v>11</v>
      </c>
      <c r="E315" s="10">
        <v>7299.98</v>
      </c>
      <c r="F315" s="156">
        <f t="shared" si="8"/>
        <v>3</v>
      </c>
      <c r="G315" s="125">
        <f t="shared" si="9"/>
        <v>7608.42</v>
      </c>
    </row>
    <row r="316" spans="1:7" ht="15">
      <c r="A316" s="4" t="s">
        <v>552</v>
      </c>
      <c r="B316" s="96">
        <v>0</v>
      </c>
      <c r="C316" s="10">
        <v>0</v>
      </c>
      <c r="D316" s="96">
        <v>25</v>
      </c>
      <c r="E316" s="10">
        <v>21476.500000000004</v>
      </c>
      <c r="F316" s="156">
        <f t="shared" si="8"/>
        <v>-25</v>
      </c>
      <c r="G316" s="125">
        <f t="shared" si="9"/>
        <v>-21476.500000000004</v>
      </c>
    </row>
    <row r="317" spans="1:7" ht="15">
      <c r="A317" s="4" t="s">
        <v>469</v>
      </c>
      <c r="B317" s="96">
        <v>63</v>
      </c>
      <c r="C317" s="10">
        <v>24816.04</v>
      </c>
      <c r="D317" s="96">
        <v>5</v>
      </c>
      <c r="E317" s="10">
        <v>4611.15</v>
      </c>
      <c r="F317" s="156">
        <f t="shared" si="8"/>
        <v>58</v>
      </c>
      <c r="G317" s="125">
        <f t="shared" si="9"/>
        <v>20204.89</v>
      </c>
    </row>
    <row r="318" spans="1:7" ht="15">
      <c r="A318" s="4" t="s">
        <v>127</v>
      </c>
      <c r="B318" s="96">
        <v>108</v>
      </c>
      <c r="C318" s="10">
        <v>72027.89</v>
      </c>
      <c r="D318" s="96">
        <v>3</v>
      </c>
      <c r="E318" s="10">
        <v>2630.98</v>
      </c>
      <c r="F318" s="156">
        <f t="shared" si="8"/>
        <v>105</v>
      </c>
      <c r="G318" s="125">
        <f t="shared" si="9"/>
        <v>69396.91</v>
      </c>
    </row>
    <row r="319" spans="1:7" ht="15">
      <c r="A319" s="4" t="s">
        <v>316</v>
      </c>
      <c r="B319" s="96">
        <v>5</v>
      </c>
      <c r="C319" s="10">
        <v>4634.4</v>
      </c>
      <c r="D319" s="96">
        <v>19</v>
      </c>
      <c r="E319" s="10">
        <v>21994.579999999998</v>
      </c>
      <c r="F319" s="156">
        <f t="shared" si="8"/>
        <v>-14</v>
      </c>
      <c r="G319" s="125">
        <f t="shared" si="9"/>
        <v>-17360.18</v>
      </c>
    </row>
    <row r="320" spans="1:7" ht="15">
      <c r="A320" s="4" t="s">
        <v>913</v>
      </c>
      <c r="B320" s="96">
        <v>19</v>
      </c>
      <c r="C320" s="10">
        <v>10686.59</v>
      </c>
      <c r="D320" s="96">
        <v>2</v>
      </c>
      <c r="E320" s="10">
        <v>1611.1599999999999</v>
      </c>
      <c r="F320" s="156">
        <f t="shared" si="8"/>
        <v>17</v>
      </c>
      <c r="G320" s="125">
        <f t="shared" si="9"/>
        <v>9075.43</v>
      </c>
    </row>
    <row r="321" spans="1:7" ht="15">
      <c r="A321" s="4" t="s">
        <v>44</v>
      </c>
      <c r="B321" s="96">
        <v>0</v>
      </c>
      <c r="C321" s="10">
        <v>0</v>
      </c>
      <c r="D321" s="96">
        <v>85</v>
      </c>
      <c r="E321" s="10">
        <v>86653.78</v>
      </c>
      <c r="F321" s="156">
        <f t="shared" si="8"/>
        <v>-85</v>
      </c>
      <c r="G321" s="125">
        <f t="shared" si="9"/>
        <v>-86653.78</v>
      </c>
    </row>
    <row r="322" spans="1:7" ht="15">
      <c r="A322" s="4" t="s">
        <v>439</v>
      </c>
      <c r="B322" s="96">
        <v>0</v>
      </c>
      <c r="C322" s="10">
        <v>0</v>
      </c>
      <c r="D322" s="96">
        <v>4</v>
      </c>
      <c r="E322" s="10">
        <v>4544.08</v>
      </c>
      <c r="F322" s="156">
        <f t="shared" si="8"/>
        <v>-4</v>
      </c>
      <c r="G322" s="125">
        <f t="shared" si="9"/>
        <v>-4544.08</v>
      </c>
    </row>
    <row r="323" spans="1:7" ht="15">
      <c r="A323" s="4" t="s">
        <v>665</v>
      </c>
      <c r="B323" s="96">
        <v>0</v>
      </c>
      <c r="C323" s="10">
        <v>0</v>
      </c>
      <c r="D323" s="96">
        <v>1</v>
      </c>
      <c r="E323" s="10">
        <v>1268.06</v>
      </c>
      <c r="F323" s="156">
        <f t="shared" si="8"/>
        <v>-1</v>
      </c>
      <c r="G323" s="125">
        <f t="shared" si="9"/>
        <v>-1268.06</v>
      </c>
    </row>
    <row r="324" spans="1:7" ht="15">
      <c r="A324" s="4" t="s">
        <v>491</v>
      </c>
      <c r="B324" s="96">
        <v>11</v>
      </c>
      <c r="C324" s="10">
        <v>8570</v>
      </c>
      <c r="D324" s="96">
        <v>27</v>
      </c>
      <c r="E324" s="10">
        <v>25202.82</v>
      </c>
      <c r="F324" s="156">
        <f t="shared" si="8"/>
        <v>-16</v>
      </c>
      <c r="G324" s="125">
        <f t="shared" si="9"/>
        <v>-16632.82</v>
      </c>
    </row>
    <row r="325" spans="1:7" ht="15">
      <c r="A325" s="4" t="s">
        <v>1052</v>
      </c>
      <c r="B325" s="96">
        <v>0</v>
      </c>
      <c r="C325" s="10">
        <v>0</v>
      </c>
      <c r="D325" s="96">
        <v>4</v>
      </c>
      <c r="E325" s="10">
        <v>3393.2</v>
      </c>
      <c r="F325" s="156">
        <f t="shared" si="8"/>
        <v>-4</v>
      </c>
      <c r="G325" s="125">
        <f t="shared" si="9"/>
        <v>-3393.2</v>
      </c>
    </row>
    <row r="326" spans="1:7" ht="15">
      <c r="A326" s="4" t="s">
        <v>1086</v>
      </c>
      <c r="B326" s="96">
        <v>0</v>
      </c>
      <c r="C326" s="10">
        <v>0</v>
      </c>
      <c r="D326" s="96">
        <v>10</v>
      </c>
      <c r="E326" s="10">
        <v>11785.560000000001</v>
      </c>
      <c r="F326" s="156">
        <f t="shared" si="8"/>
        <v>-10</v>
      </c>
      <c r="G326" s="125">
        <f t="shared" si="9"/>
        <v>-11785.560000000001</v>
      </c>
    </row>
    <row r="327" spans="1:7" ht="15">
      <c r="A327" s="174" t="s">
        <v>670</v>
      </c>
      <c r="B327" s="175">
        <v>7</v>
      </c>
      <c r="C327" s="176">
        <v>4895.27</v>
      </c>
      <c r="D327" s="175">
        <v>0</v>
      </c>
      <c r="E327" s="176">
        <v>0</v>
      </c>
      <c r="F327" s="177">
        <f t="shared" si="8"/>
        <v>7</v>
      </c>
      <c r="G327" s="176">
        <f t="shared" si="9"/>
        <v>4895.27</v>
      </c>
    </row>
    <row r="328" spans="1:7" ht="15">
      <c r="A328" s="4" t="s">
        <v>580</v>
      </c>
      <c r="B328" s="96">
        <v>0</v>
      </c>
      <c r="C328" s="10">
        <v>0</v>
      </c>
      <c r="D328" s="96">
        <v>16</v>
      </c>
      <c r="E328" s="10">
        <v>14319.46</v>
      </c>
      <c r="F328" s="156">
        <f aca="true" t="shared" si="10" ref="F328:F395">B328-D328</f>
        <v>-16</v>
      </c>
      <c r="G328" s="125">
        <f aca="true" t="shared" si="11" ref="G328:G395">C328-E328</f>
        <v>-14319.46</v>
      </c>
    </row>
    <row r="329" spans="1:7" ht="15">
      <c r="A329" s="4" t="s">
        <v>45</v>
      </c>
      <c r="B329" s="96">
        <v>6</v>
      </c>
      <c r="C329" s="10">
        <v>3858</v>
      </c>
      <c r="D329" s="96">
        <v>82</v>
      </c>
      <c r="E329" s="10">
        <v>53765.78</v>
      </c>
      <c r="F329" s="156">
        <f t="shared" si="10"/>
        <v>-76</v>
      </c>
      <c r="G329" s="125">
        <f t="shared" si="11"/>
        <v>-49907.78</v>
      </c>
    </row>
    <row r="330" spans="1:7" ht="15">
      <c r="A330" s="4" t="s">
        <v>135</v>
      </c>
      <c r="B330" s="96">
        <v>0</v>
      </c>
      <c r="C330" s="10">
        <v>0</v>
      </c>
      <c r="D330" s="96">
        <v>2</v>
      </c>
      <c r="E330" s="10">
        <v>2783.08</v>
      </c>
      <c r="F330" s="156">
        <f t="shared" si="10"/>
        <v>-2</v>
      </c>
      <c r="G330" s="125">
        <f t="shared" si="11"/>
        <v>-2783.08</v>
      </c>
    </row>
    <row r="331" spans="1:7" ht="15">
      <c r="A331" s="4" t="s">
        <v>1087</v>
      </c>
      <c r="B331" s="96">
        <v>0</v>
      </c>
      <c r="C331" s="10">
        <v>0</v>
      </c>
      <c r="D331" s="96">
        <v>2</v>
      </c>
      <c r="E331" s="10">
        <v>2256.08</v>
      </c>
      <c r="F331" s="156">
        <f t="shared" si="10"/>
        <v>-2</v>
      </c>
      <c r="G331" s="125">
        <f t="shared" si="11"/>
        <v>-2256.08</v>
      </c>
    </row>
    <row r="332" spans="1:7" ht="15">
      <c r="A332" s="4" t="s">
        <v>897</v>
      </c>
      <c r="B332" s="96">
        <v>17</v>
      </c>
      <c r="C332" s="10">
        <v>12607.45</v>
      </c>
      <c r="D332" s="96">
        <v>2</v>
      </c>
      <c r="E332" s="10">
        <v>1761</v>
      </c>
      <c r="F332" s="156">
        <f t="shared" si="10"/>
        <v>15</v>
      </c>
      <c r="G332" s="125">
        <f t="shared" si="11"/>
        <v>10846.45</v>
      </c>
    </row>
    <row r="333" spans="1:7" ht="15">
      <c r="A333" s="4" t="s">
        <v>462</v>
      </c>
      <c r="B333" s="96">
        <v>11</v>
      </c>
      <c r="C333" s="10">
        <v>6007.16</v>
      </c>
      <c r="D333" s="96">
        <v>94</v>
      </c>
      <c r="E333" s="10">
        <v>109117.75999999998</v>
      </c>
      <c r="F333" s="156">
        <f t="shared" si="10"/>
        <v>-83</v>
      </c>
      <c r="G333" s="125">
        <f t="shared" si="11"/>
        <v>-103110.59999999998</v>
      </c>
    </row>
    <row r="334" spans="1:7" ht="15">
      <c r="A334" s="4" t="s">
        <v>635</v>
      </c>
      <c r="B334" s="96">
        <v>0</v>
      </c>
      <c r="C334" s="10">
        <v>0</v>
      </c>
      <c r="D334" s="96">
        <v>2</v>
      </c>
      <c r="E334" s="10">
        <v>2256.08</v>
      </c>
      <c r="F334" s="156">
        <f t="shared" si="10"/>
        <v>-2</v>
      </c>
      <c r="G334" s="125">
        <f t="shared" si="11"/>
        <v>-2256.08</v>
      </c>
    </row>
    <row r="335" spans="1:7" ht="15">
      <c r="A335" s="4" t="s">
        <v>440</v>
      </c>
      <c r="B335" s="96">
        <v>1</v>
      </c>
      <c r="C335" s="10">
        <v>508.24</v>
      </c>
      <c r="D335" s="96">
        <v>14</v>
      </c>
      <c r="E335" s="10">
        <v>10242.1</v>
      </c>
      <c r="F335" s="156">
        <f t="shared" si="10"/>
        <v>-13</v>
      </c>
      <c r="G335" s="125">
        <f t="shared" si="11"/>
        <v>-9733.86</v>
      </c>
    </row>
    <row r="336" spans="1:7" ht="15">
      <c r="A336" s="4" t="s">
        <v>463</v>
      </c>
      <c r="B336" s="96">
        <v>4</v>
      </c>
      <c r="C336" s="10">
        <v>7040.72</v>
      </c>
      <c r="D336" s="96">
        <v>32</v>
      </c>
      <c r="E336" s="10">
        <v>39354.659999999996</v>
      </c>
      <c r="F336" s="156">
        <f t="shared" si="10"/>
        <v>-28</v>
      </c>
      <c r="G336" s="125">
        <f t="shared" si="11"/>
        <v>-32313.939999999995</v>
      </c>
    </row>
    <row r="337" spans="1:7" ht="15">
      <c r="A337" s="4" t="s">
        <v>47</v>
      </c>
      <c r="B337" s="96">
        <v>0</v>
      </c>
      <c r="C337" s="10">
        <v>0</v>
      </c>
      <c r="D337" s="96">
        <v>3</v>
      </c>
      <c r="E337" s="10">
        <v>1726.5400000000002</v>
      </c>
      <c r="F337" s="156">
        <f t="shared" si="10"/>
        <v>-3</v>
      </c>
      <c r="G337" s="125">
        <f t="shared" si="11"/>
        <v>-1726.5400000000002</v>
      </c>
    </row>
    <row r="338" spans="1:7" ht="15">
      <c r="A338" s="4" t="s">
        <v>48</v>
      </c>
      <c r="B338" s="96">
        <v>6</v>
      </c>
      <c r="C338" s="10">
        <v>6217.6</v>
      </c>
      <c r="D338" s="96">
        <v>4</v>
      </c>
      <c r="E338" s="10">
        <v>4043.56</v>
      </c>
      <c r="F338" s="156">
        <f t="shared" si="10"/>
        <v>2</v>
      </c>
      <c r="G338" s="125">
        <f t="shared" si="11"/>
        <v>2174.0400000000004</v>
      </c>
    </row>
    <row r="339" spans="1:7" ht="15">
      <c r="A339" s="174" t="s">
        <v>898</v>
      </c>
      <c r="B339" s="175">
        <v>80</v>
      </c>
      <c r="C339" s="176">
        <v>90685.88</v>
      </c>
      <c r="D339" s="175">
        <v>0</v>
      </c>
      <c r="E339" s="176">
        <v>0</v>
      </c>
      <c r="F339" s="177">
        <f t="shared" si="10"/>
        <v>80</v>
      </c>
      <c r="G339" s="176">
        <f t="shared" si="11"/>
        <v>90685.88</v>
      </c>
    </row>
    <row r="340" spans="1:7" ht="15">
      <c r="A340" s="4" t="s">
        <v>516</v>
      </c>
      <c r="B340" s="96">
        <v>28</v>
      </c>
      <c r="C340" s="10">
        <v>25855.87</v>
      </c>
      <c r="D340" s="96">
        <v>31</v>
      </c>
      <c r="E340" s="10">
        <v>36033.310000000005</v>
      </c>
      <c r="F340" s="156">
        <f t="shared" si="10"/>
        <v>-3</v>
      </c>
      <c r="G340" s="125">
        <f t="shared" si="11"/>
        <v>-10177.440000000006</v>
      </c>
    </row>
    <row r="341" spans="1:7" ht="15">
      <c r="A341" s="4" t="s">
        <v>452</v>
      </c>
      <c r="B341" s="96">
        <v>0</v>
      </c>
      <c r="C341" s="10">
        <v>0</v>
      </c>
      <c r="D341" s="96">
        <v>3</v>
      </c>
      <c r="E341" s="10">
        <v>2099.96</v>
      </c>
      <c r="F341" s="156">
        <f t="shared" si="10"/>
        <v>-3</v>
      </c>
      <c r="G341" s="125">
        <f t="shared" si="11"/>
        <v>-2099.96</v>
      </c>
    </row>
    <row r="342" spans="1:7" ht="15">
      <c r="A342" s="4" t="s">
        <v>510</v>
      </c>
      <c r="B342" s="96">
        <v>31</v>
      </c>
      <c r="C342" s="10">
        <v>20881.8</v>
      </c>
      <c r="D342" s="96">
        <v>40</v>
      </c>
      <c r="E342" s="10">
        <v>28852.24</v>
      </c>
      <c r="F342" s="156">
        <f t="shared" si="10"/>
        <v>-9</v>
      </c>
      <c r="G342" s="125">
        <f t="shared" si="11"/>
        <v>-7970.440000000002</v>
      </c>
    </row>
    <row r="343" spans="1:7" ht="15">
      <c r="A343" s="4" t="s">
        <v>1048</v>
      </c>
      <c r="B343" s="96">
        <v>0</v>
      </c>
      <c r="C343" s="10">
        <v>0</v>
      </c>
      <c r="D343" s="96">
        <v>9</v>
      </c>
      <c r="E343" s="10">
        <v>10857.27</v>
      </c>
      <c r="F343" s="156">
        <f t="shared" si="10"/>
        <v>-9</v>
      </c>
      <c r="G343" s="125">
        <f t="shared" si="11"/>
        <v>-10857.27</v>
      </c>
    </row>
    <row r="344" spans="1:7" ht="15">
      <c r="A344" s="4" t="s">
        <v>389</v>
      </c>
      <c r="B344" s="96">
        <v>4</v>
      </c>
      <c r="C344" s="10">
        <v>4706.96</v>
      </c>
      <c r="D344" s="96">
        <v>12</v>
      </c>
      <c r="E344" s="10">
        <v>12412.369999999999</v>
      </c>
      <c r="F344" s="156">
        <f t="shared" si="10"/>
        <v>-8</v>
      </c>
      <c r="G344" s="125">
        <f t="shared" si="11"/>
        <v>-7705.409999999999</v>
      </c>
    </row>
    <row r="345" spans="1:7" ht="15">
      <c r="A345" s="174" t="s">
        <v>899</v>
      </c>
      <c r="B345" s="175">
        <v>13</v>
      </c>
      <c r="C345" s="176">
        <v>7404.81</v>
      </c>
      <c r="D345" s="175">
        <v>0</v>
      </c>
      <c r="E345" s="176">
        <v>0</v>
      </c>
      <c r="F345" s="177">
        <f t="shared" si="10"/>
        <v>13</v>
      </c>
      <c r="G345" s="176">
        <f t="shared" si="11"/>
        <v>7404.81</v>
      </c>
    </row>
    <row r="346" spans="1:7" ht="15">
      <c r="A346" s="4" t="s">
        <v>317</v>
      </c>
      <c r="B346" s="96">
        <v>3</v>
      </c>
      <c r="C346" s="10">
        <v>2535.47</v>
      </c>
      <c r="D346" s="96">
        <v>31</v>
      </c>
      <c r="E346" s="10">
        <v>31744.82</v>
      </c>
      <c r="F346" s="156">
        <f t="shared" si="10"/>
        <v>-28</v>
      </c>
      <c r="G346" s="125">
        <f t="shared" si="11"/>
        <v>-29209.35</v>
      </c>
    </row>
    <row r="347" spans="1:7" ht="15">
      <c r="A347" s="4" t="s">
        <v>1041</v>
      </c>
      <c r="B347" s="96">
        <v>0</v>
      </c>
      <c r="C347" s="10">
        <v>0</v>
      </c>
      <c r="D347" s="96">
        <v>1</v>
      </c>
      <c r="E347" s="10">
        <v>891.02</v>
      </c>
      <c r="F347" s="156">
        <f t="shared" si="10"/>
        <v>-1</v>
      </c>
      <c r="G347" s="125">
        <f t="shared" si="11"/>
        <v>-891.02</v>
      </c>
    </row>
    <row r="348" spans="1:7" ht="15">
      <c r="A348" s="4" t="s">
        <v>900</v>
      </c>
      <c r="B348" s="96">
        <v>14</v>
      </c>
      <c r="C348" s="10">
        <v>4746.28</v>
      </c>
      <c r="D348" s="96">
        <v>2</v>
      </c>
      <c r="E348" s="10">
        <v>1761</v>
      </c>
      <c r="F348" s="156">
        <f t="shared" si="10"/>
        <v>12</v>
      </c>
      <c r="G348" s="125">
        <f t="shared" si="11"/>
        <v>2985.2799999999997</v>
      </c>
    </row>
    <row r="349" spans="1:7" ht="15">
      <c r="A349" s="4" t="s">
        <v>528</v>
      </c>
      <c r="B349" s="96">
        <v>2</v>
      </c>
      <c r="C349" s="10">
        <v>2159.08</v>
      </c>
      <c r="D349" s="96">
        <v>10</v>
      </c>
      <c r="E349" s="10">
        <v>10743.130000000001</v>
      </c>
      <c r="F349" s="156">
        <f t="shared" si="10"/>
        <v>-8</v>
      </c>
      <c r="G349" s="125">
        <f t="shared" si="11"/>
        <v>-8584.050000000001</v>
      </c>
    </row>
    <row r="350" spans="1:7" ht="15">
      <c r="A350" s="174" t="s">
        <v>667</v>
      </c>
      <c r="B350" s="175">
        <v>30</v>
      </c>
      <c r="C350" s="176">
        <v>24892.46</v>
      </c>
      <c r="D350" s="175">
        <v>0</v>
      </c>
      <c r="E350" s="176">
        <v>0</v>
      </c>
      <c r="F350" s="177">
        <f t="shared" si="10"/>
        <v>30</v>
      </c>
      <c r="G350" s="176">
        <f t="shared" si="11"/>
        <v>24892.46</v>
      </c>
    </row>
    <row r="351" spans="1:7" ht="15">
      <c r="A351" s="4" t="s">
        <v>825</v>
      </c>
      <c r="B351" s="96">
        <v>6</v>
      </c>
      <c r="C351" s="10">
        <v>3858</v>
      </c>
      <c r="D351" s="96">
        <v>4</v>
      </c>
      <c r="E351" s="10">
        <v>2572</v>
      </c>
      <c r="F351" s="156">
        <f t="shared" si="10"/>
        <v>2</v>
      </c>
      <c r="G351" s="125">
        <f t="shared" si="11"/>
        <v>1286</v>
      </c>
    </row>
    <row r="352" spans="1:7" ht="15">
      <c r="A352" s="4" t="s">
        <v>318</v>
      </c>
      <c r="B352" s="96">
        <v>106</v>
      </c>
      <c r="C352" s="10">
        <v>76529.32</v>
      </c>
      <c r="D352" s="96">
        <v>19</v>
      </c>
      <c r="E352" s="10">
        <v>11582.27</v>
      </c>
      <c r="F352" s="156">
        <f t="shared" si="10"/>
        <v>87</v>
      </c>
      <c r="G352" s="125">
        <f t="shared" si="11"/>
        <v>64947.05</v>
      </c>
    </row>
    <row r="353" spans="1:7" ht="15">
      <c r="A353" s="4" t="s">
        <v>1050</v>
      </c>
      <c r="B353" s="96">
        <v>0</v>
      </c>
      <c r="C353" s="10">
        <v>0</v>
      </c>
      <c r="D353" s="96">
        <v>1</v>
      </c>
      <c r="E353" s="10">
        <v>891.02</v>
      </c>
      <c r="F353" s="156">
        <f t="shared" si="10"/>
        <v>-1</v>
      </c>
      <c r="G353" s="125">
        <f t="shared" si="11"/>
        <v>-891.02</v>
      </c>
    </row>
    <row r="354" spans="1:7" ht="15">
      <c r="A354" s="4" t="s">
        <v>419</v>
      </c>
      <c r="B354" s="96">
        <v>18</v>
      </c>
      <c r="C354" s="10">
        <v>21611.96</v>
      </c>
      <c r="D354" s="96">
        <v>19</v>
      </c>
      <c r="E354" s="10">
        <v>22424.1</v>
      </c>
      <c r="F354" s="156">
        <f t="shared" si="10"/>
        <v>-1</v>
      </c>
      <c r="G354" s="125">
        <f t="shared" si="11"/>
        <v>-812.1399999999994</v>
      </c>
    </row>
    <row r="355" spans="1:7" ht="15">
      <c r="A355" s="4" t="s">
        <v>132</v>
      </c>
      <c r="B355" s="96">
        <v>27</v>
      </c>
      <c r="C355" s="10">
        <v>32427.14</v>
      </c>
      <c r="D355" s="96">
        <v>3</v>
      </c>
      <c r="E355" s="10">
        <v>4051.14</v>
      </c>
      <c r="F355" s="156">
        <f t="shared" si="10"/>
        <v>24</v>
      </c>
      <c r="G355" s="125">
        <f t="shared" si="11"/>
        <v>28376</v>
      </c>
    </row>
    <row r="356" spans="1:7" ht="15">
      <c r="A356" s="4" t="s">
        <v>651</v>
      </c>
      <c r="B356" s="96">
        <v>2</v>
      </c>
      <c r="C356" s="10">
        <v>1259.18</v>
      </c>
      <c r="D356" s="96">
        <v>13</v>
      </c>
      <c r="E356" s="10">
        <v>13972.579999999998</v>
      </c>
      <c r="F356" s="156">
        <f t="shared" si="10"/>
        <v>-11</v>
      </c>
      <c r="G356" s="125">
        <f t="shared" si="11"/>
        <v>-12713.399999999998</v>
      </c>
    </row>
    <row r="357" spans="1:7" ht="15">
      <c r="A357" s="4" t="s">
        <v>401</v>
      </c>
      <c r="B357" s="96">
        <v>2</v>
      </c>
      <c r="C357" s="10">
        <v>1286</v>
      </c>
      <c r="D357" s="96">
        <v>20</v>
      </c>
      <c r="E357" s="10">
        <v>18865.34</v>
      </c>
      <c r="F357" s="156">
        <f t="shared" si="10"/>
        <v>-18</v>
      </c>
      <c r="G357" s="125">
        <f t="shared" si="11"/>
        <v>-17579.34</v>
      </c>
    </row>
    <row r="358" spans="1:7" ht="15">
      <c r="A358" s="4" t="s">
        <v>529</v>
      </c>
      <c r="B358" s="96">
        <v>0</v>
      </c>
      <c r="C358" s="10">
        <v>0</v>
      </c>
      <c r="D358" s="96">
        <v>24</v>
      </c>
      <c r="E358" s="10">
        <v>22245.760000000002</v>
      </c>
      <c r="F358" s="156">
        <f t="shared" si="10"/>
        <v>-24</v>
      </c>
      <c r="G358" s="125">
        <f t="shared" si="11"/>
        <v>-22245.760000000002</v>
      </c>
    </row>
    <row r="359" spans="1:7" ht="15">
      <c r="A359" s="4" t="s">
        <v>637</v>
      </c>
      <c r="B359" s="96">
        <v>0</v>
      </c>
      <c r="C359" s="10">
        <v>0</v>
      </c>
      <c r="D359" s="96">
        <v>5</v>
      </c>
      <c r="E359" s="10">
        <v>18133.84</v>
      </c>
      <c r="F359" s="156">
        <f t="shared" si="10"/>
        <v>-5</v>
      </c>
      <c r="G359" s="125">
        <f t="shared" si="11"/>
        <v>-18133.84</v>
      </c>
    </row>
    <row r="360" spans="1:7" ht="15">
      <c r="A360" s="4" t="s">
        <v>420</v>
      </c>
      <c r="B360" s="96">
        <v>63</v>
      </c>
      <c r="C360" s="10">
        <v>43508.46</v>
      </c>
      <c r="D360" s="96">
        <v>4</v>
      </c>
      <c r="E360" s="10">
        <v>3283.9</v>
      </c>
      <c r="F360" s="156">
        <f t="shared" si="10"/>
        <v>59</v>
      </c>
      <c r="G360" s="125">
        <f t="shared" si="11"/>
        <v>40224.56</v>
      </c>
    </row>
    <row r="361" spans="1:7" ht="15">
      <c r="A361" s="4" t="s">
        <v>402</v>
      </c>
      <c r="B361" s="96">
        <v>3</v>
      </c>
      <c r="C361" s="10">
        <v>2953.79</v>
      </c>
      <c r="D361" s="96">
        <v>7</v>
      </c>
      <c r="E361" s="10">
        <v>7925.339999999999</v>
      </c>
      <c r="F361" s="156">
        <f t="shared" si="10"/>
        <v>-4</v>
      </c>
      <c r="G361" s="125">
        <f t="shared" si="11"/>
        <v>-4971.549999999999</v>
      </c>
    </row>
    <row r="362" spans="1:7" ht="15">
      <c r="A362" s="174" t="s">
        <v>922</v>
      </c>
      <c r="B362" s="175">
        <v>91</v>
      </c>
      <c r="C362" s="176">
        <v>67093.2</v>
      </c>
      <c r="D362" s="175">
        <v>0</v>
      </c>
      <c r="E362" s="176">
        <v>0</v>
      </c>
      <c r="F362" s="177">
        <f t="shared" si="10"/>
        <v>91</v>
      </c>
      <c r="G362" s="176">
        <f t="shared" si="11"/>
        <v>67093.2</v>
      </c>
    </row>
    <row r="363" spans="1:7" ht="15">
      <c r="A363" s="174" t="s">
        <v>639</v>
      </c>
      <c r="B363" s="175">
        <v>3</v>
      </c>
      <c r="C363" s="176">
        <v>4313.31</v>
      </c>
      <c r="D363" s="175">
        <v>0</v>
      </c>
      <c r="E363" s="176">
        <v>0</v>
      </c>
      <c r="F363" s="177">
        <f t="shared" si="10"/>
        <v>3</v>
      </c>
      <c r="G363" s="176">
        <f t="shared" si="11"/>
        <v>4313.31</v>
      </c>
    </row>
    <row r="364" spans="1:7" ht="15">
      <c r="A364" s="4" t="s">
        <v>553</v>
      </c>
      <c r="B364" s="96">
        <v>0</v>
      </c>
      <c r="C364" s="10">
        <v>0</v>
      </c>
      <c r="D364" s="96">
        <v>36</v>
      </c>
      <c r="E364" s="10">
        <v>27513.340000000004</v>
      </c>
      <c r="F364" s="156">
        <f t="shared" si="10"/>
        <v>-36</v>
      </c>
      <c r="G364" s="125">
        <f t="shared" si="11"/>
        <v>-27513.340000000004</v>
      </c>
    </row>
    <row r="365" spans="1:7" ht="15">
      <c r="A365" s="174" t="s">
        <v>826</v>
      </c>
      <c r="B365" s="175">
        <v>1</v>
      </c>
      <c r="C365" s="176">
        <v>1391.54</v>
      </c>
      <c r="D365" s="175">
        <v>0</v>
      </c>
      <c r="E365" s="176">
        <v>0</v>
      </c>
      <c r="F365" s="177">
        <f t="shared" si="10"/>
        <v>1</v>
      </c>
      <c r="G365" s="176">
        <f t="shared" si="11"/>
        <v>1391.54</v>
      </c>
    </row>
    <row r="366" spans="1:7" ht="15">
      <c r="A366" s="174" t="s">
        <v>648</v>
      </c>
      <c r="B366" s="175">
        <v>10</v>
      </c>
      <c r="C366" s="176">
        <v>3390.2</v>
      </c>
      <c r="D366" s="175">
        <v>0</v>
      </c>
      <c r="E366" s="176">
        <v>0</v>
      </c>
      <c r="F366" s="177">
        <f t="shared" si="10"/>
        <v>10</v>
      </c>
      <c r="G366" s="176">
        <f t="shared" si="11"/>
        <v>3390.2</v>
      </c>
    </row>
    <row r="367" spans="1:7" ht="15">
      <c r="A367" s="4" t="s">
        <v>589</v>
      </c>
      <c r="B367" s="96">
        <v>8</v>
      </c>
      <c r="C367" s="10">
        <v>4545.4</v>
      </c>
      <c r="D367" s="96">
        <v>128</v>
      </c>
      <c r="E367" s="10">
        <v>114547.81999999998</v>
      </c>
      <c r="F367" s="156">
        <f t="shared" si="10"/>
        <v>-120</v>
      </c>
      <c r="G367" s="125">
        <f t="shared" si="11"/>
        <v>-110002.41999999998</v>
      </c>
    </row>
    <row r="368" spans="1:7" ht="15">
      <c r="A368" s="4" t="s">
        <v>530</v>
      </c>
      <c r="B368" s="96">
        <v>2</v>
      </c>
      <c r="C368" s="10">
        <v>450.07</v>
      </c>
      <c r="D368" s="96">
        <v>17</v>
      </c>
      <c r="E368" s="10">
        <v>14586.119999999999</v>
      </c>
      <c r="F368" s="156">
        <f t="shared" si="10"/>
        <v>-15</v>
      </c>
      <c r="G368" s="125">
        <f t="shared" si="11"/>
        <v>-14136.05</v>
      </c>
    </row>
    <row r="369" spans="1:7" ht="15">
      <c r="A369" s="4" t="s">
        <v>49</v>
      </c>
      <c r="B369" s="96">
        <v>0</v>
      </c>
      <c r="C369" s="10">
        <v>0</v>
      </c>
      <c r="D369" s="96">
        <v>8</v>
      </c>
      <c r="E369" s="10">
        <v>19651.01</v>
      </c>
      <c r="F369" s="156">
        <f t="shared" si="10"/>
        <v>-8</v>
      </c>
      <c r="G369" s="125">
        <f t="shared" si="11"/>
        <v>-19651.01</v>
      </c>
    </row>
    <row r="370" spans="1:7" ht="15">
      <c r="A370" s="174" t="s">
        <v>652</v>
      </c>
      <c r="B370" s="175">
        <v>10</v>
      </c>
      <c r="C370" s="176">
        <v>11036.72</v>
      </c>
      <c r="D370" s="175">
        <v>0</v>
      </c>
      <c r="E370" s="176">
        <v>0</v>
      </c>
      <c r="F370" s="177">
        <f t="shared" si="10"/>
        <v>10</v>
      </c>
      <c r="G370" s="176">
        <f t="shared" si="11"/>
        <v>11036.72</v>
      </c>
    </row>
    <row r="371" spans="1:7" ht="15">
      <c r="A371" s="4" t="s">
        <v>403</v>
      </c>
      <c r="B371" s="96">
        <v>0</v>
      </c>
      <c r="C371" s="10">
        <v>0</v>
      </c>
      <c r="D371" s="96">
        <v>15</v>
      </c>
      <c r="E371" s="10">
        <v>12614.519999999999</v>
      </c>
      <c r="F371" s="156">
        <f t="shared" si="10"/>
        <v>-15</v>
      </c>
      <c r="G371" s="125">
        <f t="shared" si="11"/>
        <v>-12614.519999999999</v>
      </c>
    </row>
    <row r="372" spans="1:7" ht="15">
      <c r="A372" s="4" t="s">
        <v>441</v>
      </c>
      <c r="B372" s="96">
        <v>6</v>
      </c>
      <c r="C372" s="10">
        <v>5391.2</v>
      </c>
      <c r="D372" s="96">
        <v>79</v>
      </c>
      <c r="E372" s="10">
        <v>68204.58</v>
      </c>
      <c r="F372" s="156">
        <f t="shared" si="10"/>
        <v>-73</v>
      </c>
      <c r="G372" s="125">
        <f t="shared" si="11"/>
        <v>-62813.380000000005</v>
      </c>
    </row>
    <row r="373" spans="1:7" ht="15">
      <c r="A373" s="4" t="s">
        <v>653</v>
      </c>
      <c r="B373" s="96">
        <v>0</v>
      </c>
      <c r="C373" s="10">
        <v>0</v>
      </c>
      <c r="D373" s="96">
        <v>2</v>
      </c>
      <c r="E373" s="10">
        <v>2159.08</v>
      </c>
      <c r="F373" s="156">
        <f t="shared" si="10"/>
        <v>-2</v>
      </c>
      <c r="G373" s="125">
        <f t="shared" si="11"/>
        <v>-2159.08</v>
      </c>
    </row>
    <row r="374" spans="1:7" ht="15">
      <c r="A374" s="4" t="s">
        <v>404</v>
      </c>
      <c r="B374" s="96">
        <v>0</v>
      </c>
      <c r="C374" s="10">
        <v>0</v>
      </c>
      <c r="D374" s="96">
        <v>23</v>
      </c>
      <c r="E374" s="10">
        <v>20516.58</v>
      </c>
      <c r="F374" s="156">
        <f t="shared" si="10"/>
        <v>-23</v>
      </c>
      <c r="G374" s="125">
        <f t="shared" si="11"/>
        <v>-20516.58</v>
      </c>
    </row>
    <row r="375" spans="1:7" ht="15">
      <c r="A375" s="4" t="s">
        <v>554</v>
      </c>
      <c r="B375" s="96">
        <v>1</v>
      </c>
      <c r="C375" s="10">
        <v>891.02</v>
      </c>
      <c r="D375" s="96">
        <v>9</v>
      </c>
      <c r="E375" s="10">
        <v>10991.88</v>
      </c>
      <c r="F375" s="156">
        <f t="shared" si="10"/>
        <v>-8</v>
      </c>
      <c r="G375" s="125">
        <f t="shared" si="11"/>
        <v>-10100.859999999999</v>
      </c>
    </row>
    <row r="376" spans="1:7" ht="15">
      <c r="A376" s="4" t="s">
        <v>319</v>
      </c>
      <c r="B376" s="96">
        <v>2</v>
      </c>
      <c r="C376" s="10">
        <v>1761</v>
      </c>
      <c r="D376" s="96">
        <v>12</v>
      </c>
      <c r="E376" s="10">
        <v>11959.54</v>
      </c>
      <c r="F376" s="156">
        <f t="shared" si="10"/>
        <v>-10</v>
      </c>
      <c r="G376" s="125">
        <f t="shared" si="11"/>
        <v>-10198.54</v>
      </c>
    </row>
    <row r="377" spans="1:7" ht="15">
      <c r="A377" s="4" t="s">
        <v>492</v>
      </c>
      <c r="B377" s="96">
        <v>30</v>
      </c>
      <c r="C377" s="10">
        <v>14360</v>
      </c>
      <c r="D377" s="96">
        <v>107</v>
      </c>
      <c r="E377" s="10">
        <v>69746.14</v>
      </c>
      <c r="F377" s="156">
        <f t="shared" si="10"/>
        <v>-77</v>
      </c>
      <c r="G377" s="125">
        <f t="shared" si="11"/>
        <v>-55386.14</v>
      </c>
    </row>
    <row r="378" spans="1:7" ht="15">
      <c r="A378" s="4" t="s">
        <v>493</v>
      </c>
      <c r="B378" s="96">
        <v>9</v>
      </c>
      <c r="C378" s="10">
        <v>11158</v>
      </c>
      <c r="D378" s="96">
        <v>33</v>
      </c>
      <c r="E378" s="10">
        <v>29859.179999999997</v>
      </c>
      <c r="F378" s="156">
        <f t="shared" si="10"/>
        <v>-24</v>
      </c>
      <c r="G378" s="125">
        <f t="shared" si="11"/>
        <v>-18701.179999999997</v>
      </c>
    </row>
    <row r="379" spans="1:7" ht="15">
      <c r="A379" s="174" t="s">
        <v>659</v>
      </c>
      <c r="B379" s="175">
        <v>25</v>
      </c>
      <c r="C379" s="176">
        <v>25422.02</v>
      </c>
      <c r="D379" s="175">
        <v>0</v>
      </c>
      <c r="E379" s="176">
        <v>0</v>
      </c>
      <c r="F379" s="177">
        <f t="shared" si="10"/>
        <v>25</v>
      </c>
      <c r="G379" s="176">
        <f t="shared" si="11"/>
        <v>25422.02</v>
      </c>
    </row>
    <row r="380" spans="1:7" ht="15">
      <c r="A380" s="4" t="s">
        <v>656</v>
      </c>
      <c r="B380" s="96">
        <v>0</v>
      </c>
      <c r="C380" s="10">
        <v>0</v>
      </c>
      <c r="D380" s="96">
        <v>32</v>
      </c>
      <c r="E380" s="10">
        <v>37498.32</v>
      </c>
      <c r="F380" s="156">
        <f t="shared" si="10"/>
        <v>-32</v>
      </c>
      <c r="G380" s="125">
        <f t="shared" si="11"/>
        <v>-37498.32</v>
      </c>
    </row>
    <row r="381" spans="1:7" ht="15">
      <c r="A381" s="4" t="s">
        <v>827</v>
      </c>
      <c r="B381" s="96">
        <v>27</v>
      </c>
      <c r="C381" s="10">
        <v>24365.89</v>
      </c>
      <c r="D381" s="96">
        <v>5</v>
      </c>
      <c r="E381" s="10">
        <v>3215</v>
      </c>
      <c r="F381" s="156">
        <f t="shared" si="10"/>
        <v>22</v>
      </c>
      <c r="G381" s="125">
        <f t="shared" si="11"/>
        <v>21150.89</v>
      </c>
    </row>
    <row r="382" spans="1:7" ht="15">
      <c r="A382" s="4" t="s">
        <v>657</v>
      </c>
      <c r="B382" s="96">
        <v>0</v>
      </c>
      <c r="C382" s="10">
        <v>0</v>
      </c>
      <c r="D382" s="96">
        <v>16</v>
      </c>
      <c r="E382" s="10">
        <v>18444.86</v>
      </c>
      <c r="F382" s="156">
        <f t="shared" si="10"/>
        <v>-16</v>
      </c>
      <c r="G382" s="125">
        <f t="shared" si="11"/>
        <v>-18444.86</v>
      </c>
    </row>
    <row r="383" spans="1:7" ht="15">
      <c r="A383" s="4" t="s">
        <v>506</v>
      </c>
      <c r="B383" s="96">
        <v>11</v>
      </c>
      <c r="C383" s="10">
        <v>11188.24</v>
      </c>
      <c r="D383" s="96">
        <v>5</v>
      </c>
      <c r="E383" s="10">
        <v>5095.860000000001</v>
      </c>
      <c r="F383" s="156">
        <f t="shared" si="10"/>
        <v>6</v>
      </c>
      <c r="G383" s="125">
        <f t="shared" si="11"/>
        <v>6092.379999999999</v>
      </c>
    </row>
    <row r="384" spans="1:7" ht="15">
      <c r="A384" s="4" t="s">
        <v>320</v>
      </c>
      <c r="B384" s="96">
        <v>35</v>
      </c>
      <c r="C384" s="10">
        <v>22365.05</v>
      </c>
      <c r="D384" s="96">
        <v>680</v>
      </c>
      <c r="E384" s="10">
        <v>635516.0599999999</v>
      </c>
      <c r="F384" s="156">
        <f t="shared" si="10"/>
        <v>-645</v>
      </c>
      <c r="G384" s="125">
        <f t="shared" si="11"/>
        <v>-613151.0099999999</v>
      </c>
    </row>
    <row r="385" spans="1:7" ht="15">
      <c r="A385" s="4" t="s">
        <v>442</v>
      </c>
      <c r="B385" s="96">
        <v>3</v>
      </c>
      <c r="C385" s="10">
        <v>3437.52</v>
      </c>
      <c r="D385" s="96">
        <v>101</v>
      </c>
      <c r="E385" s="10">
        <v>79981.56</v>
      </c>
      <c r="F385" s="156">
        <f t="shared" si="10"/>
        <v>-98</v>
      </c>
      <c r="G385" s="125">
        <f t="shared" si="11"/>
        <v>-76544.04</v>
      </c>
    </row>
    <row r="386" spans="1:7" ht="15">
      <c r="A386" s="4" t="s">
        <v>1051</v>
      </c>
      <c r="B386" s="96">
        <v>0</v>
      </c>
      <c r="C386" s="10">
        <v>0</v>
      </c>
      <c r="D386" s="96">
        <v>2</v>
      </c>
      <c r="E386" s="10">
        <v>2783.08</v>
      </c>
      <c r="F386" s="156">
        <f t="shared" si="10"/>
        <v>-2</v>
      </c>
      <c r="G386" s="125">
        <f t="shared" si="11"/>
        <v>-2783.08</v>
      </c>
    </row>
    <row r="387" spans="1:7" ht="15">
      <c r="A387" s="4" t="s">
        <v>531</v>
      </c>
      <c r="B387" s="96">
        <v>27</v>
      </c>
      <c r="C387" s="10">
        <v>23152.13</v>
      </c>
      <c r="D387" s="96">
        <v>27</v>
      </c>
      <c r="E387" s="10">
        <v>30455.520000000004</v>
      </c>
      <c r="F387" s="156">
        <f t="shared" si="10"/>
        <v>0</v>
      </c>
      <c r="G387" s="125">
        <f t="shared" si="11"/>
        <v>-7303.390000000003</v>
      </c>
    </row>
    <row r="388" spans="1:7" ht="15">
      <c r="A388" s="4" t="s">
        <v>532</v>
      </c>
      <c r="B388" s="96">
        <v>2</v>
      </c>
      <c r="C388" s="10">
        <v>3072.44</v>
      </c>
      <c r="D388" s="96">
        <v>17</v>
      </c>
      <c r="E388" s="10">
        <v>18092.260000000002</v>
      </c>
      <c r="F388" s="156">
        <f t="shared" si="10"/>
        <v>-15</v>
      </c>
      <c r="G388" s="125">
        <f t="shared" si="11"/>
        <v>-15019.820000000002</v>
      </c>
    </row>
    <row r="389" spans="1:7" ht="15">
      <c r="A389" s="4" t="s">
        <v>464</v>
      </c>
      <c r="B389" s="96">
        <v>9</v>
      </c>
      <c r="C389" s="10">
        <v>9581.52</v>
      </c>
      <c r="D389" s="96">
        <v>10</v>
      </c>
      <c r="E389" s="10">
        <v>9019.76</v>
      </c>
      <c r="F389" s="156">
        <f t="shared" si="10"/>
        <v>-1</v>
      </c>
      <c r="G389" s="125">
        <f t="shared" si="11"/>
        <v>561.7600000000002</v>
      </c>
    </row>
    <row r="390" spans="1:7" ht="15">
      <c r="A390" s="4" t="s">
        <v>538</v>
      </c>
      <c r="B390" s="96">
        <v>5</v>
      </c>
      <c r="C390" s="10">
        <v>3447.11</v>
      </c>
      <c r="D390" s="96">
        <v>7</v>
      </c>
      <c r="E390" s="10">
        <v>4921.16</v>
      </c>
      <c r="F390" s="156">
        <f t="shared" si="10"/>
        <v>-2</v>
      </c>
      <c r="G390" s="125">
        <f t="shared" si="11"/>
        <v>-1474.0499999999997</v>
      </c>
    </row>
    <row r="391" spans="1:7" ht="15">
      <c r="A391" s="4" t="s">
        <v>385</v>
      </c>
      <c r="B391" s="96">
        <v>3</v>
      </c>
      <c r="C391" s="10">
        <v>4995.8</v>
      </c>
      <c r="D391" s="96">
        <v>14</v>
      </c>
      <c r="E391" s="10">
        <v>13910.3</v>
      </c>
      <c r="F391" s="156">
        <f t="shared" si="10"/>
        <v>-11</v>
      </c>
      <c r="G391" s="125">
        <f t="shared" si="11"/>
        <v>-8914.5</v>
      </c>
    </row>
    <row r="392" spans="1:7" ht="15">
      <c r="A392" s="4" t="s">
        <v>50</v>
      </c>
      <c r="B392" s="96">
        <v>0</v>
      </c>
      <c r="C392" s="10">
        <v>0</v>
      </c>
      <c r="D392" s="96">
        <v>4</v>
      </c>
      <c r="E392" s="10">
        <v>12933.539999999999</v>
      </c>
      <c r="F392" s="156">
        <f t="shared" si="10"/>
        <v>-4</v>
      </c>
      <c r="G392" s="125">
        <f t="shared" si="11"/>
        <v>-12933.539999999999</v>
      </c>
    </row>
    <row r="393" spans="1:7" ht="15">
      <c r="A393" s="4" t="s">
        <v>555</v>
      </c>
      <c r="B393" s="96">
        <v>5</v>
      </c>
      <c r="C393" s="10">
        <v>4501.82</v>
      </c>
      <c r="D393" s="96">
        <v>1</v>
      </c>
      <c r="E393" s="10">
        <v>1391.54</v>
      </c>
      <c r="F393" s="156">
        <f t="shared" si="10"/>
        <v>4</v>
      </c>
      <c r="G393" s="125">
        <f t="shared" si="11"/>
        <v>3110.2799999999997</v>
      </c>
    </row>
    <row r="394" spans="1:7" ht="15">
      <c r="A394" s="4" t="s">
        <v>590</v>
      </c>
      <c r="B394" s="96">
        <v>4</v>
      </c>
      <c r="C394" s="10">
        <v>5308.32</v>
      </c>
      <c r="D394" s="96">
        <v>50</v>
      </c>
      <c r="E394" s="10">
        <v>53286.08</v>
      </c>
      <c r="F394" s="156">
        <f t="shared" si="10"/>
        <v>-46</v>
      </c>
      <c r="G394" s="125">
        <f t="shared" si="11"/>
        <v>-47977.76</v>
      </c>
    </row>
    <row r="395" spans="1:7" ht="15">
      <c r="A395" s="118" t="s">
        <v>682</v>
      </c>
      <c r="B395" s="116">
        <v>7775</v>
      </c>
      <c r="C395" s="117">
        <v>8658587.21375154</v>
      </c>
      <c r="D395" s="116">
        <f>SUM(D8:D394)</f>
        <v>9386</v>
      </c>
      <c r="E395" s="117">
        <f>SUM(E8:E394)</f>
        <v>8826969.729999993</v>
      </c>
      <c r="F395" s="158">
        <f t="shared" si="10"/>
        <v>-1611</v>
      </c>
      <c r="G395" s="117">
        <f t="shared" si="11"/>
        <v>-168382.5162484534</v>
      </c>
    </row>
    <row r="397" spans="1:7" ht="15">
      <c r="A397" s="205" t="s">
        <v>1388</v>
      </c>
      <c r="B397" s="205"/>
      <c r="C397" s="205"/>
      <c r="D397" s="205"/>
      <c r="E397" s="205"/>
      <c r="F397" s="205"/>
      <c r="G397" s="205"/>
    </row>
  </sheetData>
  <autoFilter ref="A7:G395"/>
  <mergeCells count="7">
    <mergeCell ref="A397:G397"/>
    <mergeCell ref="A4:G4"/>
    <mergeCell ref="A3:G3"/>
    <mergeCell ref="A6:A7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4:D652"/>
  <sheetViews>
    <sheetView workbookViewId="0" topLeftCell="A1">
      <selection activeCell="G26" sqref="G26"/>
    </sheetView>
  </sheetViews>
  <sheetFormatPr defaultColWidth="9.140625" defaultRowHeight="15"/>
  <cols>
    <col min="1" max="1" width="31.140625" style="154" customWidth="1"/>
    <col min="2" max="2" width="31.7109375" style="0" bestFit="1" customWidth="1"/>
    <col min="3" max="3" width="9.57421875" style="19" bestFit="1" customWidth="1"/>
    <col min="4" max="4" width="13.57421875" style="6" bestFit="1" customWidth="1"/>
  </cols>
  <sheetData>
    <row r="4" spans="1:4" ht="15.75">
      <c r="A4" s="200" t="s">
        <v>1040</v>
      </c>
      <c r="B4" s="200"/>
      <c r="C4" s="200"/>
      <c r="D4" s="200"/>
    </row>
    <row r="5" spans="1:4" ht="15.75">
      <c r="A5" s="201" t="s">
        <v>985</v>
      </c>
      <c r="B5" s="201"/>
      <c r="C5" s="201"/>
      <c r="D5" s="201"/>
    </row>
    <row r="8" spans="1:4" ht="15">
      <c r="A8" s="209" t="s">
        <v>978</v>
      </c>
      <c r="B8" s="195" t="s">
        <v>979</v>
      </c>
      <c r="C8" s="203" t="s">
        <v>983</v>
      </c>
      <c r="D8" s="203"/>
    </row>
    <row r="9" spans="1:4" ht="15">
      <c r="A9" s="209"/>
      <c r="B9" s="196"/>
      <c r="C9" s="113" t="s">
        <v>980</v>
      </c>
      <c r="D9" s="108" t="s">
        <v>981</v>
      </c>
    </row>
    <row r="10" spans="1:4" ht="15">
      <c r="A10" s="199" t="s">
        <v>295</v>
      </c>
      <c r="B10" s="4" t="s">
        <v>295</v>
      </c>
      <c r="C10" s="96">
        <v>13</v>
      </c>
      <c r="D10" s="10">
        <v>15556.999999999998</v>
      </c>
    </row>
    <row r="11" spans="1:4" ht="15">
      <c r="A11" s="199"/>
      <c r="B11" s="4" t="s">
        <v>383</v>
      </c>
      <c r="C11" s="96">
        <v>3</v>
      </c>
      <c r="D11" s="10">
        <v>2595.1</v>
      </c>
    </row>
    <row r="12" spans="1:4" ht="15">
      <c r="A12" s="199"/>
      <c r="B12" s="4" t="s">
        <v>534</v>
      </c>
      <c r="C12" s="96">
        <v>2</v>
      </c>
      <c r="D12" s="10">
        <v>1782.04</v>
      </c>
    </row>
    <row r="13" spans="1:4" ht="15">
      <c r="A13" s="199"/>
      <c r="B13" s="4" t="s">
        <v>384</v>
      </c>
      <c r="C13" s="96">
        <v>4</v>
      </c>
      <c r="D13" s="10">
        <v>5566.16</v>
      </c>
    </row>
    <row r="14" spans="1:4" ht="15">
      <c r="A14" s="199"/>
      <c r="B14" s="4" t="s">
        <v>312</v>
      </c>
      <c r="C14" s="96">
        <v>5</v>
      </c>
      <c r="D14" s="10">
        <v>6685.9</v>
      </c>
    </row>
    <row r="15" spans="1:4" ht="15">
      <c r="A15" s="199"/>
      <c r="B15" s="4" t="s">
        <v>43</v>
      </c>
      <c r="C15" s="96">
        <v>2</v>
      </c>
      <c r="D15" s="10">
        <v>1522.9</v>
      </c>
    </row>
    <row r="16" spans="1:4" ht="15">
      <c r="A16" s="199"/>
      <c r="B16" s="4" t="s">
        <v>385</v>
      </c>
      <c r="C16" s="96">
        <v>9</v>
      </c>
      <c r="D16" s="10">
        <v>10690.48</v>
      </c>
    </row>
    <row r="17" spans="1:4" ht="15">
      <c r="A17" s="189" t="s">
        <v>961</v>
      </c>
      <c r="B17" s="190"/>
      <c r="C17" s="102">
        <v>38</v>
      </c>
      <c r="D17" s="98">
        <v>44399.58</v>
      </c>
    </row>
    <row r="18" spans="1:4" ht="15">
      <c r="A18" s="199" t="s">
        <v>296</v>
      </c>
      <c r="B18" s="4" t="s">
        <v>296</v>
      </c>
      <c r="C18" s="96">
        <v>33</v>
      </c>
      <c r="D18" s="10">
        <v>27666.699999999997</v>
      </c>
    </row>
    <row r="19" spans="1:4" ht="15">
      <c r="A19" s="199"/>
      <c r="B19" s="4" t="s">
        <v>386</v>
      </c>
      <c r="C19" s="96">
        <v>5</v>
      </c>
      <c r="D19" s="10">
        <v>4601.84</v>
      </c>
    </row>
    <row r="20" spans="1:4" ht="15">
      <c r="A20" s="199"/>
      <c r="B20" s="4" t="s">
        <v>387</v>
      </c>
      <c r="C20" s="96">
        <v>1</v>
      </c>
      <c r="D20" s="10">
        <v>869.98</v>
      </c>
    </row>
    <row r="21" spans="1:4" ht="15">
      <c r="A21" s="199"/>
      <c r="B21" s="4" t="s">
        <v>388</v>
      </c>
      <c r="C21" s="96">
        <v>1</v>
      </c>
      <c r="D21" s="10">
        <v>472.43</v>
      </c>
    </row>
    <row r="22" spans="1:4" ht="15">
      <c r="A22" s="199"/>
      <c r="B22" s="4" t="s">
        <v>574</v>
      </c>
      <c r="C22" s="96">
        <v>3</v>
      </c>
      <c r="D22" s="10">
        <v>2249.82</v>
      </c>
    </row>
    <row r="23" spans="1:4" ht="15">
      <c r="A23" s="199"/>
      <c r="B23" s="4" t="s">
        <v>461</v>
      </c>
      <c r="C23" s="96">
        <v>2</v>
      </c>
      <c r="D23" s="10">
        <v>1342.41</v>
      </c>
    </row>
    <row r="24" spans="1:4" ht="15">
      <c r="A24" s="199"/>
      <c r="B24" s="4" t="s">
        <v>462</v>
      </c>
      <c r="C24" s="96">
        <v>1</v>
      </c>
      <c r="D24" s="10">
        <v>891.02</v>
      </c>
    </row>
    <row r="25" spans="1:4" ht="15">
      <c r="A25" s="199"/>
      <c r="B25" s="4" t="s">
        <v>389</v>
      </c>
      <c r="C25" s="96">
        <v>2</v>
      </c>
      <c r="D25" s="10">
        <v>921.63</v>
      </c>
    </row>
    <row r="26" spans="1:4" ht="15">
      <c r="A26" s="199"/>
      <c r="B26" s="4" t="s">
        <v>464</v>
      </c>
      <c r="C26" s="96">
        <v>1</v>
      </c>
      <c r="D26" s="10">
        <v>869.98</v>
      </c>
    </row>
    <row r="27" spans="1:4" ht="15">
      <c r="A27" s="189" t="s">
        <v>962</v>
      </c>
      <c r="B27" s="190"/>
      <c r="C27" s="102">
        <v>49</v>
      </c>
      <c r="D27" s="98">
        <v>39885.81</v>
      </c>
    </row>
    <row r="28" spans="1:4" ht="15">
      <c r="A28" s="199" t="s">
        <v>297</v>
      </c>
      <c r="B28" s="4" t="s">
        <v>405</v>
      </c>
      <c r="C28" s="96">
        <v>1</v>
      </c>
      <c r="D28" s="10">
        <v>1391.54</v>
      </c>
    </row>
    <row r="29" spans="1:4" ht="15">
      <c r="A29" s="199"/>
      <c r="B29" s="4" t="s">
        <v>390</v>
      </c>
      <c r="C29" s="96">
        <v>3</v>
      </c>
      <c r="D29" s="10">
        <v>2647.9</v>
      </c>
    </row>
    <row r="30" spans="1:4" ht="15">
      <c r="A30" s="199"/>
      <c r="B30" s="4" t="s">
        <v>391</v>
      </c>
      <c r="C30" s="96">
        <v>5</v>
      </c>
      <c r="D30" s="10">
        <v>4871.46</v>
      </c>
    </row>
    <row r="31" spans="1:4" ht="15">
      <c r="A31" s="199"/>
      <c r="B31" s="4" t="s">
        <v>297</v>
      </c>
      <c r="C31" s="96">
        <v>39</v>
      </c>
      <c r="D31" s="10">
        <v>35928.39</v>
      </c>
    </row>
    <row r="32" spans="1:4" ht="15">
      <c r="A32" s="199"/>
      <c r="B32" s="4" t="s">
        <v>406</v>
      </c>
      <c r="C32" s="96">
        <v>1</v>
      </c>
      <c r="D32" s="10">
        <v>869.98</v>
      </c>
    </row>
    <row r="33" spans="1:4" ht="15">
      <c r="A33" s="199"/>
      <c r="B33" s="4" t="s">
        <v>407</v>
      </c>
      <c r="C33" s="96">
        <v>2</v>
      </c>
      <c r="D33" s="10">
        <v>2783.08</v>
      </c>
    </row>
    <row r="34" spans="1:4" ht="15">
      <c r="A34" s="199"/>
      <c r="B34" s="4" t="s">
        <v>408</v>
      </c>
      <c r="C34" s="96">
        <v>1</v>
      </c>
      <c r="D34" s="10">
        <v>869.98</v>
      </c>
    </row>
    <row r="35" spans="1:4" ht="15">
      <c r="A35" s="199"/>
      <c r="B35" s="4" t="s">
        <v>392</v>
      </c>
      <c r="C35" s="96">
        <v>10</v>
      </c>
      <c r="D35" s="10">
        <v>8664.089999999998</v>
      </c>
    </row>
    <row r="36" spans="1:4" ht="15">
      <c r="A36" s="199"/>
      <c r="B36" s="4" t="s">
        <v>393</v>
      </c>
      <c r="C36" s="96">
        <v>2</v>
      </c>
      <c r="D36" s="10">
        <v>1501.8600000000001</v>
      </c>
    </row>
    <row r="37" spans="1:4" ht="15">
      <c r="A37" s="199"/>
      <c r="B37" s="4" t="s">
        <v>394</v>
      </c>
      <c r="C37" s="96">
        <v>14</v>
      </c>
      <c r="D37" s="10">
        <v>15671.260000000002</v>
      </c>
    </row>
    <row r="38" spans="1:4" ht="15">
      <c r="A38" s="199"/>
      <c r="B38" s="4" t="s">
        <v>673</v>
      </c>
      <c r="C38" s="96">
        <v>1</v>
      </c>
      <c r="D38" s="10">
        <v>449.2</v>
      </c>
    </row>
    <row r="39" spans="1:4" ht="15">
      <c r="A39" s="199"/>
      <c r="B39" s="4" t="s">
        <v>467</v>
      </c>
      <c r="C39" s="96">
        <v>1</v>
      </c>
      <c r="D39" s="10">
        <v>509.86</v>
      </c>
    </row>
    <row r="40" spans="1:4" ht="15">
      <c r="A40" s="199"/>
      <c r="B40" s="4" t="s">
        <v>306</v>
      </c>
      <c r="C40" s="96">
        <v>1</v>
      </c>
      <c r="D40" s="10">
        <v>513.94</v>
      </c>
    </row>
    <row r="41" spans="1:4" ht="15">
      <c r="A41" s="199"/>
      <c r="B41" s="4" t="s">
        <v>395</v>
      </c>
      <c r="C41" s="96">
        <v>4</v>
      </c>
      <c r="D41" s="10">
        <v>4525.84</v>
      </c>
    </row>
    <row r="42" spans="1:4" ht="15">
      <c r="A42" s="199"/>
      <c r="B42" s="4" t="s">
        <v>409</v>
      </c>
      <c r="C42" s="96">
        <v>3</v>
      </c>
      <c r="D42" s="10">
        <v>2388.06</v>
      </c>
    </row>
    <row r="43" spans="1:4" ht="15">
      <c r="A43" s="199"/>
      <c r="B43" s="4" t="s">
        <v>410</v>
      </c>
      <c r="C43" s="96">
        <v>1</v>
      </c>
      <c r="D43" s="10">
        <v>1268.06</v>
      </c>
    </row>
    <row r="44" spans="1:4" ht="15">
      <c r="A44" s="199"/>
      <c r="B44" s="4" t="s">
        <v>411</v>
      </c>
      <c r="C44" s="96">
        <v>2</v>
      </c>
      <c r="D44" s="10">
        <v>1761</v>
      </c>
    </row>
    <row r="45" spans="1:4" ht="15">
      <c r="A45" s="199"/>
      <c r="B45" s="4" t="s">
        <v>396</v>
      </c>
      <c r="C45" s="96">
        <v>39</v>
      </c>
      <c r="D45" s="10">
        <v>36023.42999999999</v>
      </c>
    </row>
    <row r="46" spans="1:4" ht="15">
      <c r="A46" s="199"/>
      <c r="B46" s="4" t="s">
        <v>664</v>
      </c>
      <c r="C46" s="96">
        <v>2</v>
      </c>
      <c r="D46" s="10">
        <v>1989.72</v>
      </c>
    </row>
    <row r="47" spans="1:4" ht="15">
      <c r="A47" s="199"/>
      <c r="B47" s="4" t="s">
        <v>397</v>
      </c>
      <c r="C47" s="96">
        <v>4</v>
      </c>
      <c r="D47" s="10">
        <v>4284.9400000000005</v>
      </c>
    </row>
    <row r="48" spans="1:4" ht="15">
      <c r="A48" s="199"/>
      <c r="B48" s="4" t="s">
        <v>412</v>
      </c>
      <c r="C48" s="96">
        <v>11</v>
      </c>
      <c r="D48" s="10">
        <v>8468.150000000001</v>
      </c>
    </row>
    <row r="49" spans="1:4" ht="15">
      <c r="A49" s="199"/>
      <c r="B49" s="4" t="s">
        <v>413</v>
      </c>
      <c r="C49" s="96">
        <v>3</v>
      </c>
      <c r="D49" s="10">
        <v>3152.54</v>
      </c>
    </row>
    <row r="50" spans="1:4" ht="15">
      <c r="A50" s="199"/>
      <c r="B50" s="4" t="s">
        <v>398</v>
      </c>
      <c r="C50" s="96">
        <v>14</v>
      </c>
      <c r="D50" s="10">
        <v>13912.72</v>
      </c>
    </row>
    <row r="51" spans="1:4" ht="15">
      <c r="A51" s="199"/>
      <c r="B51" s="4" t="s">
        <v>41</v>
      </c>
      <c r="C51" s="96">
        <v>1</v>
      </c>
      <c r="D51" s="10">
        <v>513.94</v>
      </c>
    </row>
    <row r="52" spans="1:4" ht="15">
      <c r="A52" s="199"/>
      <c r="B52" s="4" t="s">
        <v>126</v>
      </c>
      <c r="C52" s="96">
        <v>7</v>
      </c>
      <c r="D52" s="10">
        <v>7275.839999999999</v>
      </c>
    </row>
    <row r="53" spans="1:4" ht="15">
      <c r="A53" s="199"/>
      <c r="B53" s="4" t="s">
        <v>399</v>
      </c>
      <c r="C53" s="96">
        <v>14</v>
      </c>
      <c r="D53" s="10">
        <v>15224.94</v>
      </c>
    </row>
    <row r="54" spans="1:4" ht="15">
      <c r="A54" s="199"/>
      <c r="B54" s="4" t="s">
        <v>400</v>
      </c>
      <c r="C54" s="96">
        <v>4</v>
      </c>
      <c r="D54" s="10">
        <v>2056.4900000000002</v>
      </c>
    </row>
    <row r="55" spans="1:4" ht="15">
      <c r="A55" s="199"/>
      <c r="B55" s="4" t="s">
        <v>127</v>
      </c>
      <c r="C55" s="96">
        <v>3</v>
      </c>
      <c r="D55" s="10">
        <v>2630.98</v>
      </c>
    </row>
    <row r="56" spans="1:4" ht="15">
      <c r="A56" s="199"/>
      <c r="B56" s="4" t="s">
        <v>44</v>
      </c>
      <c r="C56" s="96">
        <v>1</v>
      </c>
      <c r="D56" s="10">
        <v>513.94</v>
      </c>
    </row>
    <row r="57" spans="1:4" ht="15">
      <c r="A57" s="199"/>
      <c r="B57" s="4" t="s">
        <v>1041</v>
      </c>
      <c r="C57" s="96">
        <v>1</v>
      </c>
      <c r="D57" s="10">
        <v>891.02</v>
      </c>
    </row>
    <row r="58" spans="1:4" ht="15">
      <c r="A58" s="199"/>
      <c r="B58" s="4" t="s">
        <v>401</v>
      </c>
      <c r="C58" s="96">
        <v>2</v>
      </c>
      <c r="D58" s="10">
        <v>1761</v>
      </c>
    </row>
    <row r="59" spans="1:4" ht="15">
      <c r="A59" s="199"/>
      <c r="B59" s="4" t="s">
        <v>402</v>
      </c>
      <c r="C59" s="96">
        <v>7</v>
      </c>
      <c r="D59" s="10">
        <v>7925.339999999999</v>
      </c>
    </row>
    <row r="60" spans="1:4" ht="15">
      <c r="A60" s="199"/>
      <c r="B60" s="4" t="s">
        <v>403</v>
      </c>
      <c r="C60" s="96">
        <v>4</v>
      </c>
      <c r="D60" s="10">
        <v>3805.46</v>
      </c>
    </row>
    <row r="61" spans="1:4" ht="15">
      <c r="A61" s="199"/>
      <c r="B61" s="4" t="s">
        <v>404</v>
      </c>
      <c r="C61" s="96">
        <v>4</v>
      </c>
      <c r="D61" s="10">
        <v>5442.68</v>
      </c>
    </row>
    <row r="62" spans="1:4" ht="15">
      <c r="A62" s="199"/>
      <c r="B62" s="4" t="s">
        <v>554</v>
      </c>
      <c r="C62" s="96">
        <v>1</v>
      </c>
      <c r="D62" s="10">
        <v>631.88</v>
      </c>
    </row>
    <row r="63" spans="1:4" ht="15">
      <c r="A63" s="189" t="s">
        <v>963</v>
      </c>
      <c r="B63" s="190"/>
      <c r="C63" s="102">
        <v>213</v>
      </c>
      <c r="D63" s="98">
        <v>203120.50999999998</v>
      </c>
    </row>
    <row r="64" spans="1:4" ht="15">
      <c r="A64" s="199" t="s">
        <v>298</v>
      </c>
      <c r="B64" s="4" t="s">
        <v>298</v>
      </c>
      <c r="C64" s="96">
        <v>39</v>
      </c>
      <c r="D64" s="10">
        <v>38566.689999999995</v>
      </c>
    </row>
    <row r="65" spans="1:4" ht="15">
      <c r="A65" s="199"/>
      <c r="B65" s="4" t="s">
        <v>832</v>
      </c>
      <c r="C65" s="96">
        <v>11</v>
      </c>
      <c r="D65" s="10">
        <v>8298.88</v>
      </c>
    </row>
    <row r="66" spans="1:4" ht="15">
      <c r="A66" s="199"/>
      <c r="B66" s="4" t="s">
        <v>414</v>
      </c>
      <c r="C66" s="96">
        <v>3</v>
      </c>
      <c r="D66" s="10">
        <v>3653.06</v>
      </c>
    </row>
    <row r="67" spans="1:4" ht="15">
      <c r="A67" s="199"/>
      <c r="B67" s="4" t="s">
        <v>1042</v>
      </c>
      <c r="C67" s="96">
        <v>2</v>
      </c>
      <c r="D67" s="10">
        <v>626.88</v>
      </c>
    </row>
    <row r="68" spans="1:4" ht="15">
      <c r="A68" s="199"/>
      <c r="B68" s="4" t="s">
        <v>834</v>
      </c>
      <c r="C68" s="96">
        <v>9</v>
      </c>
      <c r="D68" s="10">
        <v>10530.24</v>
      </c>
    </row>
    <row r="69" spans="1:4" ht="15">
      <c r="A69" s="199"/>
      <c r="B69" s="4" t="s">
        <v>415</v>
      </c>
      <c r="C69" s="96">
        <v>2</v>
      </c>
      <c r="D69" s="10">
        <v>1739.96</v>
      </c>
    </row>
    <row r="70" spans="1:4" ht="15">
      <c r="A70" s="199"/>
      <c r="B70" s="4" t="s">
        <v>835</v>
      </c>
      <c r="C70" s="96">
        <v>2</v>
      </c>
      <c r="D70" s="10">
        <v>1722.02</v>
      </c>
    </row>
    <row r="71" spans="1:4" ht="15">
      <c r="A71" s="199"/>
      <c r="B71" s="4" t="s">
        <v>526</v>
      </c>
      <c r="C71" s="96">
        <v>1</v>
      </c>
      <c r="D71" s="10">
        <v>1391.54</v>
      </c>
    </row>
    <row r="72" spans="1:4" ht="15">
      <c r="A72" s="189" t="s">
        <v>964</v>
      </c>
      <c r="B72" s="190"/>
      <c r="C72" s="102">
        <v>69</v>
      </c>
      <c r="D72" s="98">
        <v>66529.26999999997</v>
      </c>
    </row>
    <row r="73" spans="1:4" ht="15">
      <c r="A73" s="199" t="s">
        <v>299</v>
      </c>
      <c r="B73" s="4" t="s">
        <v>299</v>
      </c>
      <c r="C73" s="96">
        <v>35</v>
      </c>
      <c r="D73" s="10">
        <v>33303.99</v>
      </c>
    </row>
    <row r="74" spans="1:4" ht="15">
      <c r="A74" s="199"/>
      <c r="B74" s="4" t="s">
        <v>134</v>
      </c>
      <c r="C74" s="96">
        <v>5</v>
      </c>
      <c r="D74" s="10">
        <v>5935.619999999999</v>
      </c>
    </row>
    <row r="75" spans="1:4" ht="15">
      <c r="A75" s="199"/>
      <c r="B75" s="4" t="s">
        <v>133</v>
      </c>
      <c r="C75" s="96">
        <v>4</v>
      </c>
      <c r="D75" s="10">
        <v>5442.68</v>
      </c>
    </row>
    <row r="76" spans="1:4" ht="15">
      <c r="A76" s="199"/>
      <c r="B76" s="4" t="s">
        <v>28</v>
      </c>
      <c r="C76" s="96">
        <v>18</v>
      </c>
      <c r="D76" s="10">
        <v>20884.940000000002</v>
      </c>
    </row>
    <row r="77" spans="1:4" ht="15">
      <c r="A77" s="199"/>
      <c r="B77" s="4" t="s">
        <v>416</v>
      </c>
      <c r="C77" s="96">
        <v>4</v>
      </c>
      <c r="D77" s="10">
        <v>2919.38</v>
      </c>
    </row>
    <row r="78" spans="1:4" ht="15">
      <c r="A78" s="199"/>
      <c r="B78" s="4" t="s">
        <v>417</v>
      </c>
      <c r="C78" s="96">
        <v>2</v>
      </c>
      <c r="D78" s="10">
        <v>2282.56</v>
      </c>
    </row>
    <row r="79" spans="1:4" ht="15">
      <c r="A79" s="199"/>
      <c r="B79" s="4" t="s">
        <v>418</v>
      </c>
      <c r="C79" s="96">
        <v>1</v>
      </c>
      <c r="D79" s="10">
        <v>1268.06</v>
      </c>
    </row>
    <row r="80" spans="1:4" ht="15">
      <c r="A80" s="199"/>
      <c r="B80" s="4" t="s">
        <v>135</v>
      </c>
      <c r="C80" s="96">
        <v>2</v>
      </c>
      <c r="D80" s="10">
        <v>2783.08</v>
      </c>
    </row>
    <row r="81" spans="1:4" ht="15">
      <c r="A81" s="199"/>
      <c r="B81" s="4" t="s">
        <v>48</v>
      </c>
      <c r="C81" s="96">
        <v>4</v>
      </c>
      <c r="D81" s="10">
        <v>4043.56</v>
      </c>
    </row>
    <row r="82" spans="1:4" ht="15">
      <c r="A82" s="199"/>
      <c r="B82" s="4" t="s">
        <v>419</v>
      </c>
      <c r="C82" s="96">
        <v>19</v>
      </c>
      <c r="D82" s="10">
        <v>22424.1</v>
      </c>
    </row>
    <row r="83" spans="1:4" ht="15">
      <c r="A83" s="199"/>
      <c r="B83" s="4" t="s">
        <v>132</v>
      </c>
      <c r="C83" s="96">
        <v>3</v>
      </c>
      <c r="D83" s="10">
        <v>4051.14</v>
      </c>
    </row>
    <row r="84" spans="1:4" ht="15">
      <c r="A84" s="199"/>
      <c r="B84" s="4" t="s">
        <v>420</v>
      </c>
      <c r="C84" s="96">
        <v>4</v>
      </c>
      <c r="D84" s="10">
        <v>3283.9</v>
      </c>
    </row>
    <row r="85" spans="1:4" ht="15">
      <c r="A85" s="189" t="s">
        <v>714</v>
      </c>
      <c r="B85" s="190"/>
      <c r="C85" s="102">
        <v>101</v>
      </c>
      <c r="D85" s="98">
        <v>108623.01</v>
      </c>
    </row>
    <row r="86" spans="1:4" ht="15">
      <c r="A86" s="199" t="s">
        <v>26</v>
      </c>
      <c r="B86" s="4" t="s">
        <v>669</v>
      </c>
      <c r="C86" s="96">
        <v>1</v>
      </c>
      <c r="D86" s="10">
        <v>643</v>
      </c>
    </row>
    <row r="87" spans="1:4" ht="15">
      <c r="A87" s="199"/>
      <c r="B87" s="4" t="s">
        <v>145</v>
      </c>
      <c r="C87" s="96">
        <v>2</v>
      </c>
      <c r="D87" s="10">
        <v>1286</v>
      </c>
    </row>
    <row r="88" spans="1:4" ht="15">
      <c r="A88" s="199"/>
      <c r="B88" s="4" t="s">
        <v>494</v>
      </c>
      <c r="C88" s="96">
        <v>1</v>
      </c>
      <c r="D88" s="10">
        <v>643</v>
      </c>
    </row>
    <row r="89" spans="1:4" ht="15">
      <c r="A89" s="199"/>
      <c r="B89" s="4" t="s">
        <v>540</v>
      </c>
      <c r="C89" s="96">
        <v>17</v>
      </c>
      <c r="D89" s="10">
        <v>10931</v>
      </c>
    </row>
    <row r="90" spans="1:4" ht="15">
      <c r="A90" s="199"/>
      <c r="B90" s="4" t="s">
        <v>787</v>
      </c>
      <c r="C90" s="96">
        <v>11</v>
      </c>
      <c r="D90" s="10">
        <v>7073</v>
      </c>
    </row>
    <row r="91" spans="1:4" ht="15">
      <c r="A91" s="199"/>
      <c r="B91" s="4" t="s">
        <v>662</v>
      </c>
      <c r="C91" s="96">
        <v>2</v>
      </c>
      <c r="D91" s="10">
        <v>1286</v>
      </c>
    </row>
    <row r="92" spans="1:4" ht="15">
      <c r="A92" s="199"/>
      <c r="B92" s="4" t="s">
        <v>541</v>
      </c>
      <c r="C92" s="96">
        <v>1</v>
      </c>
      <c r="D92" s="10">
        <v>643</v>
      </c>
    </row>
    <row r="93" spans="1:4" ht="15">
      <c r="A93" s="199"/>
      <c r="B93" s="4" t="s">
        <v>542</v>
      </c>
      <c r="C93" s="96">
        <v>3</v>
      </c>
      <c r="D93" s="10">
        <v>1929</v>
      </c>
    </row>
    <row r="94" spans="1:4" ht="15">
      <c r="A94" s="199"/>
      <c r="B94" s="4" t="s">
        <v>497</v>
      </c>
      <c r="C94" s="96">
        <v>1</v>
      </c>
      <c r="D94" s="10">
        <v>643</v>
      </c>
    </row>
    <row r="95" spans="1:4" ht="15">
      <c r="A95" s="199"/>
      <c r="B95" s="4" t="s">
        <v>26</v>
      </c>
      <c r="C95" s="96">
        <v>158</v>
      </c>
      <c r="D95" s="10">
        <v>101594</v>
      </c>
    </row>
    <row r="96" spans="1:4" ht="15">
      <c r="A96" s="199"/>
      <c r="B96" s="4" t="s">
        <v>801</v>
      </c>
      <c r="C96" s="96">
        <v>1</v>
      </c>
      <c r="D96" s="10">
        <v>643</v>
      </c>
    </row>
    <row r="97" spans="1:4" ht="15">
      <c r="A97" s="199"/>
      <c r="B97" s="4" t="s">
        <v>622</v>
      </c>
      <c r="C97" s="96">
        <v>10</v>
      </c>
      <c r="D97" s="10">
        <v>6430</v>
      </c>
    </row>
    <row r="98" spans="1:4" ht="15">
      <c r="A98" s="199"/>
      <c r="B98" s="4" t="s">
        <v>27</v>
      </c>
      <c r="C98" s="96">
        <v>12</v>
      </c>
      <c r="D98" s="10">
        <v>7716</v>
      </c>
    </row>
    <row r="99" spans="1:4" ht="15">
      <c r="A99" s="199"/>
      <c r="B99" s="4" t="s">
        <v>1043</v>
      </c>
      <c r="C99" s="96">
        <v>1</v>
      </c>
      <c r="D99" s="10">
        <v>643</v>
      </c>
    </row>
    <row r="100" spans="1:4" ht="15">
      <c r="A100" s="199"/>
      <c r="B100" s="4" t="s">
        <v>624</v>
      </c>
      <c r="C100" s="96">
        <v>4</v>
      </c>
      <c r="D100" s="10">
        <v>2572</v>
      </c>
    </row>
    <row r="101" spans="1:4" ht="15">
      <c r="A101" s="199"/>
      <c r="B101" s="4" t="s">
        <v>454</v>
      </c>
      <c r="C101" s="96">
        <v>2</v>
      </c>
      <c r="D101" s="10">
        <v>1286</v>
      </c>
    </row>
    <row r="102" spans="1:4" ht="15">
      <c r="A102" s="199"/>
      <c r="B102" s="4" t="s">
        <v>543</v>
      </c>
      <c r="C102" s="96">
        <v>9</v>
      </c>
      <c r="D102" s="10">
        <v>5787</v>
      </c>
    </row>
    <row r="103" spans="1:4" ht="15">
      <c r="A103" s="199"/>
      <c r="B103" s="4" t="s">
        <v>675</v>
      </c>
      <c r="C103" s="96">
        <v>4</v>
      </c>
      <c r="D103" s="10">
        <v>2572</v>
      </c>
    </row>
    <row r="104" spans="1:4" ht="15">
      <c r="A104" s="199"/>
      <c r="B104" s="4" t="s">
        <v>544</v>
      </c>
      <c r="C104" s="96">
        <v>5</v>
      </c>
      <c r="D104" s="10">
        <v>3215</v>
      </c>
    </row>
    <row r="105" spans="1:4" ht="15">
      <c r="A105" s="199"/>
      <c r="B105" s="4" t="s">
        <v>545</v>
      </c>
      <c r="C105" s="96">
        <v>18</v>
      </c>
      <c r="D105" s="10">
        <v>11574</v>
      </c>
    </row>
    <row r="106" spans="1:4" ht="15">
      <c r="A106" s="199"/>
      <c r="B106" s="4" t="s">
        <v>539</v>
      </c>
      <c r="C106" s="96">
        <v>17</v>
      </c>
      <c r="D106" s="10">
        <v>10931</v>
      </c>
    </row>
    <row r="107" spans="1:4" ht="15">
      <c r="A107" s="199"/>
      <c r="B107" s="4" t="s">
        <v>546</v>
      </c>
      <c r="C107" s="96">
        <v>5</v>
      </c>
      <c r="D107" s="10">
        <v>3215</v>
      </c>
    </row>
    <row r="108" spans="1:4" ht="15">
      <c r="A108" s="199"/>
      <c r="B108" s="4" t="s">
        <v>556</v>
      </c>
      <c r="C108" s="96">
        <v>5</v>
      </c>
      <c r="D108" s="10">
        <v>3215</v>
      </c>
    </row>
    <row r="109" spans="1:4" ht="15">
      <c r="A109" s="199"/>
      <c r="B109" s="4" t="s">
        <v>625</v>
      </c>
      <c r="C109" s="96">
        <v>8</v>
      </c>
      <c r="D109" s="10">
        <v>5144</v>
      </c>
    </row>
    <row r="110" spans="1:4" ht="15">
      <c r="A110" s="199"/>
      <c r="B110" s="4" t="s">
        <v>547</v>
      </c>
      <c r="C110" s="96">
        <v>3</v>
      </c>
      <c r="D110" s="10">
        <v>1929</v>
      </c>
    </row>
    <row r="111" spans="1:4" ht="15">
      <c r="A111" s="199"/>
      <c r="B111" s="4" t="s">
        <v>499</v>
      </c>
      <c r="C111" s="96">
        <v>1</v>
      </c>
      <c r="D111" s="10">
        <v>643</v>
      </c>
    </row>
    <row r="112" spans="1:4" ht="15">
      <c r="A112" s="199"/>
      <c r="B112" s="4" t="s">
        <v>816</v>
      </c>
      <c r="C112" s="96">
        <v>3</v>
      </c>
      <c r="D112" s="10">
        <v>1929</v>
      </c>
    </row>
    <row r="113" spans="1:4" ht="15">
      <c r="A113" s="199"/>
      <c r="B113" s="4" t="s">
        <v>500</v>
      </c>
      <c r="C113" s="96">
        <v>1</v>
      </c>
      <c r="D113" s="10">
        <v>643</v>
      </c>
    </row>
    <row r="114" spans="1:4" ht="15">
      <c r="A114" s="199"/>
      <c r="B114" s="4" t="s">
        <v>308</v>
      </c>
      <c r="C114" s="96">
        <v>2</v>
      </c>
      <c r="D114" s="10">
        <v>1286</v>
      </c>
    </row>
    <row r="115" spans="1:4" ht="15">
      <c r="A115" s="199"/>
      <c r="B115" s="4" t="s">
        <v>480</v>
      </c>
      <c r="C115" s="96">
        <v>1</v>
      </c>
      <c r="D115" s="10">
        <v>643</v>
      </c>
    </row>
    <row r="116" spans="1:4" ht="15">
      <c r="A116" s="199"/>
      <c r="B116" s="4" t="s">
        <v>548</v>
      </c>
      <c r="C116" s="96">
        <v>31</v>
      </c>
      <c r="D116" s="10">
        <v>19933</v>
      </c>
    </row>
    <row r="117" spans="1:4" ht="15">
      <c r="A117" s="199"/>
      <c r="B117" s="4" t="s">
        <v>817</v>
      </c>
      <c r="C117" s="96">
        <v>3</v>
      </c>
      <c r="D117" s="10">
        <v>1929</v>
      </c>
    </row>
    <row r="118" spans="1:4" ht="15">
      <c r="A118" s="199"/>
      <c r="B118" s="4" t="s">
        <v>818</v>
      </c>
      <c r="C118" s="96">
        <v>6</v>
      </c>
      <c r="D118" s="10">
        <v>3858</v>
      </c>
    </row>
    <row r="119" spans="1:4" ht="15">
      <c r="A119" s="199"/>
      <c r="B119" s="4" t="s">
        <v>37</v>
      </c>
      <c r="C119" s="96">
        <v>1</v>
      </c>
      <c r="D119" s="10">
        <v>643</v>
      </c>
    </row>
    <row r="120" spans="1:4" ht="15">
      <c r="A120" s="199"/>
      <c r="B120" s="4" t="s">
        <v>1044</v>
      </c>
      <c r="C120" s="96">
        <v>1</v>
      </c>
      <c r="D120" s="10">
        <v>643</v>
      </c>
    </row>
    <row r="121" spans="1:4" ht="15">
      <c r="A121" s="199"/>
      <c r="B121" s="4" t="s">
        <v>1045</v>
      </c>
      <c r="C121" s="96">
        <v>3</v>
      </c>
      <c r="D121" s="10">
        <v>1929</v>
      </c>
    </row>
    <row r="122" spans="1:4" ht="15">
      <c r="A122" s="199"/>
      <c r="B122" s="4" t="s">
        <v>629</v>
      </c>
      <c r="C122" s="96">
        <v>17</v>
      </c>
      <c r="D122" s="10">
        <v>10931</v>
      </c>
    </row>
    <row r="123" spans="1:4" ht="15">
      <c r="A123" s="199"/>
      <c r="B123" s="4" t="s">
        <v>38</v>
      </c>
      <c r="C123" s="96">
        <v>1</v>
      </c>
      <c r="D123" s="10">
        <v>643</v>
      </c>
    </row>
    <row r="124" spans="1:4" ht="15">
      <c r="A124" s="199"/>
      <c r="B124" s="4" t="s">
        <v>562</v>
      </c>
      <c r="C124" s="96">
        <v>23</v>
      </c>
      <c r="D124" s="10">
        <v>14789</v>
      </c>
    </row>
    <row r="125" spans="1:4" ht="15">
      <c r="A125" s="199"/>
      <c r="B125" s="4" t="s">
        <v>141</v>
      </c>
      <c r="C125" s="96">
        <v>1</v>
      </c>
      <c r="D125" s="10">
        <v>643</v>
      </c>
    </row>
    <row r="126" spans="1:4" ht="15">
      <c r="A126" s="199"/>
      <c r="B126" s="4" t="s">
        <v>819</v>
      </c>
      <c r="C126" s="96">
        <v>1</v>
      </c>
      <c r="D126" s="10">
        <v>643</v>
      </c>
    </row>
    <row r="127" spans="1:4" ht="15">
      <c r="A127" s="199"/>
      <c r="B127" s="4" t="s">
        <v>550</v>
      </c>
      <c r="C127" s="96">
        <v>3</v>
      </c>
      <c r="D127" s="10">
        <v>1929</v>
      </c>
    </row>
    <row r="128" spans="1:4" ht="15">
      <c r="A128" s="199"/>
      <c r="B128" s="4" t="s">
        <v>39</v>
      </c>
      <c r="C128" s="96">
        <v>5</v>
      </c>
      <c r="D128" s="10">
        <v>3215</v>
      </c>
    </row>
    <row r="129" spans="1:4" ht="15">
      <c r="A129" s="199"/>
      <c r="B129" s="4" t="s">
        <v>1046</v>
      </c>
      <c r="C129" s="96">
        <v>1</v>
      </c>
      <c r="D129" s="10">
        <v>643</v>
      </c>
    </row>
    <row r="130" spans="1:4" ht="15">
      <c r="A130" s="199"/>
      <c r="B130" s="4" t="s">
        <v>144</v>
      </c>
      <c r="C130" s="96">
        <v>1</v>
      </c>
      <c r="D130" s="10">
        <v>643</v>
      </c>
    </row>
    <row r="131" spans="1:4" ht="15">
      <c r="A131" s="199"/>
      <c r="B131" s="4" t="s">
        <v>820</v>
      </c>
      <c r="C131" s="96">
        <v>1</v>
      </c>
      <c r="D131" s="10">
        <v>643</v>
      </c>
    </row>
    <row r="132" spans="1:4" ht="15">
      <c r="A132" s="199"/>
      <c r="B132" s="4" t="s">
        <v>821</v>
      </c>
      <c r="C132" s="96">
        <v>12</v>
      </c>
      <c r="D132" s="10">
        <v>7716</v>
      </c>
    </row>
    <row r="133" spans="1:4" ht="15">
      <c r="A133" s="199"/>
      <c r="B133" s="4" t="s">
        <v>314</v>
      </c>
      <c r="C133" s="96">
        <v>7</v>
      </c>
      <c r="D133" s="10">
        <v>4501</v>
      </c>
    </row>
    <row r="134" spans="1:4" ht="15">
      <c r="A134" s="199"/>
      <c r="B134" s="4" t="s">
        <v>836</v>
      </c>
      <c r="C134" s="96">
        <v>1</v>
      </c>
      <c r="D134" s="10">
        <v>643</v>
      </c>
    </row>
    <row r="135" spans="1:4" ht="15">
      <c r="A135" s="199"/>
      <c r="B135" s="4" t="s">
        <v>666</v>
      </c>
      <c r="C135" s="96">
        <v>1</v>
      </c>
      <c r="D135" s="10">
        <v>643</v>
      </c>
    </row>
    <row r="136" spans="1:4" ht="15">
      <c r="A136" s="199"/>
      <c r="B136" s="4" t="s">
        <v>822</v>
      </c>
      <c r="C136" s="96">
        <v>9</v>
      </c>
      <c r="D136" s="10">
        <v>5787</v>
      </c>
    </row>
    <row r="137" spans="1:4" ht="15">
      <c r="A137" s="199"/>
      <c r="B137" s="4" t="s">
        <v>123</v>
      </c>
      <c r="C137" s="96">
        <v>1</v>
      </c>
      <c r="D137" s="10">
        <v>643</v>
      </c>
    </row>
    <row r="138" spans="1:4" ht="15">
      <c r="A138" s="199"/>
      <c r="B138" s="4" t="s">
        <v>137</v>
      </c>
      <c r="C138" s="96">
        <v>1</v>
      </c>
      <c r="D138" s="10">
        <v>643</v>
      </c>
    </row>
    <row r="139" spans="1:4" ht="15">
      <c r="A139" s="199"/>
      <c r="B139" s="4" t="s">
        <v>823</v>
      </c>
      <c r="C139" s="96">
        <v>2</v>
      </c>
      <c r="D139" s="10">
        <v>1286</v>
      </c>
    </row>
    <row r="140" spans="1:4" ht="15">
      <c r="A140" s="199"/>
      <c r="B140" s="4" t="s">
        <v>551</v>
      </c>
      <c r="C140" s="96">
        <v>6</v>
      </c>
      <c r="D140" s="10">
        <v>3858</v>
      </c>
    </row>
    <row r="141" spans="1:4" ht="15">
      <c r="A141" s="199"/>
      <c r="B141" s="4" t="s">
        <v>824</v>
      </c>
      <c r="C141" s="96">
        <v>10</v>
      </c>
      <c r="D141" s="10">
        <v>6430</v>
      </c>
    </row>
    <row r="142" spans="1:4" ht="15">
      <c r="A142" s="199"/>
      <c r="B142" s="4" t="s">
        <v>552</v>
      </c>
      <c r="C142" s="96">
        <v>10</v>
      </c>
      <c r="D142" s="10">
        <v>6430</v>
      </c>
    </row>
    <row r="143" spans="1:4" ht="15">
      <c r="A143" s="199"/>
      <c r="B143" s="4" t="s">
        <v>316</v>
      </c>
      <c r="C143" s="96">
        <v>1</v>
      </c>
      <c r="D143" s="10">
        <v>643</v>
      </c>
    </row>
    <row r="144" spans="1:4" ht="15">
      <c r="A144" s="199"/>
      <c r="B144" s="4" t="s">
        <v>580</v>
      </c>
      <c r="C144" s="96">
        <v>1</v>
      </c>
      <c r="D144" s="10">
        <v>643</v>
      </c>
    </row>
    <row r="145" spans="1:4" ht="15">
      <c r="A145" s="199"/>
      <c r="B145" s="4" t="s">
        <v>825</v>
      </c>
      <c r="C145" s="96">
        <v>4</v>
      </c>
      <c r="D145" s="10">
        <v>2572</v>
      </c>
    </row>
    <row r="146" spans="1:4" ht="15">
      <c r="A146" s="199"/>
      <c r="B146" s="4" t="s">
        <v>318</v>
      </c>
      <c r="C146" s="96">
        <v>1</v>
      </c>
      <c r="D146" s="10">
        <v>643</v>
      </c>
    </row>
    <row r="147" spans="1:4" ht="15">
      <c r="A147" s="199"/>
      <c r="B147" s="4" t="s">
        <v>553</v>
      </c>
      <c r="C147" s="96">
        <v>21</v>
      </c>
      <c r="D147" s="10">
        <v>13503</v>
      </c>
    </row>
    <row r="148" spans="1:4" ht="15">
      <c r="A148" s="199"/>
      <c r="B148" s="4" t="s">
        <v>827</v>
      </c>
      <c r="C148" s="96">
        <v>5</v>
      </c>
      <c r="D148" s="10">
        <v>3215</v>
      </c>
    </row>
    <row r="149" spans="1:4" ht="15">
      <c r="A149" s="189" t="s">
        <v>685</v>
      </c>
      <c r="B149" s="190"/>
      <c r="C149" s="102">
        <v>501</v>
      </c>
      <c r="D149" s="98">
        <v>322143</v>
      </c>
    </row>
    <row r="150" spans="1:4" ht="15">
      <c r="A150" s="199" t="s">
        <v>300</v>
      </c>
      <c r="B150" s="4" t="s">
        <v>507</v>
      </c>
      <c r="C150" s="96">
        <v>8</v>
      </c>
      <c r="D150" s="10">
        <v>8818.54</v>
      </c>
    </row>
    <row r="151" spans="1:4" ht="15">
      <c r="A151" s="199"/>
      <c r="B151" s="4" t="s">
        <v>658</v>
      </c>
      <c r="C151" s="96">
        <v>6</v>
      </c>
      <c r="D151" s="10">
        <v>7725.24</v>
      </c>
    </row>
    <row r="152" spans="1:4" ht="15">
      <c r="A152" s="199"/>
      <c r="B152" s="4" t="s">
        <v>860</v>
      </c>
      <c r="C152" s="96">
        <v>1</v>
      </c>
      <c r="D152" s="10">
        <v>891.02</v>
      </c>
    </row>
    <row r="153" spans="1:4" ht="15">
      <c r="A153" s="199"/>
      <c r="B153" s="4" t="s">
        <v>421</v>
      </c>
      <c r="C153" s="96">
        <v>7</v>
      </c>
      <c r="D153" s="10">
        <v>6996.619999999999</v>
      </c>
    </row>
    <row r="154" spans="1:4" ht="15">
      <c r="A154" s="199"/>
      <c r="B154" s="4" t="s">
        <v>300</v>
      </c>
      <c r="C154" s="96">
        <v>98</v>
      </c>
      <c r="D154" s="10">
        <v>106492.52</v>
      </c>
    </row>
    <row r="155" spans="1:4" ht="15">
      <c r="A155" s="199"/>
      <c r="B155" s="4" t="s">
        <v>422</v>
      </c>
      <c r="C155" s="96">
        <v>13</v>
      </c>
      <c r="D155" s="10">
        <v>14297.34</v>
      </c>
    </row>
    <row r="156" spans="1:4" ht="15">
      <c r="A156" s="199"/>
      <c r="B156" s="4" t="s">
        <v>475</v>
      </c>
      <c r="C156" s="96">
        <v>7</v>
      </c>
      <c r="D156" s="10">
        <v>8073.66</v>
      </c>
    </row>
    <row r="157" spans="1:4" ht="15">
      <c r="A157" s="199"/>
      <c r="B157" s="4" t="s">
        <v>423</v>
      </c>
      <c r="C157" s="96">
        <v>29</v>
      </c>
      <c r="D157" s="10">
        <v>31767.239999999998</v>
      </c>
    </row>
    <row r="158" spans="1:4" ht="15">
      <c r="A158" s="199"/>
      <c r="B158" s="4" t="s">
        <v>1047</v>
      </c>
      <c r="C158" s="96">
        <v>72</v>
      </c>
      <c r="D158" s="10">
        <v>78364.5</v>
      </c>
    </row>
    <row r="159" spans="1:4" ht="15">
      <c r="A159" s="199"/>
      <c r="B159" s="4" t="s">
        <v>424</v>
      </c>
      <c r="C159" s="96">
        <v>5</v>
      </c>
      <c r="D159" s="10">
        <v>5623.92</v>
      </c>
    </row>
    <row r="160" spans="1:4" ht="15">
      <c r="A160" s="199"/>
      <c r="B160" s="4" t="s">
        <v>425</v>
      </c>
      <c r="C160" s="96">
        <v>6</v>
      </c>
      <c r="D160" s="10">
        <v>8349.24</v>
      </c>
    </row>
    <row r="161" spans="1:4" ht="15">
      <c r="A161" s="199"/>
      <c r="B161" s="4" t="s">
        <v>426</v>
      </c>
      <c r="C161" s="96">
        <v>36</v>
      </c>
      <c r="D161" s="10">
        <v>40574.14</v>
      </c>
    </row>
    <row r="162" spans="1:4" ht="15">
      <c r="A162" s="189" t="s">
        <v>965</v>
      </c>
      <c r="B162" s="190"/>
      <c r="C162" s="102">
        <v>288</v>
      </c>
      <c r="D162" s="98">
        <v>317973.98</v>
      </c>
    </row>
    <row r="163" spans="1:4" ht="15">
      <c r="A163" s="199" t="s">
        <v>301</v>
      </c>
      <c r="B163" s="4" t="s">
        <v>391</v>
      </c>
      <c r="C163" s="96">
        <v>2</v>
      </c>
      <c r="D163" s="10">
        <v>1761</v>
      </c>
    </row>
    <row r="164" spans="1:4" ht="15">
      <c r="A164" s="199"/>
      <c r="B164" s="4" t="s">
        <v>301</v>
      </c>
      <c r="C164" s="96">
        <v>13</v>
      </c>
      <c r="D164" s="10">
        <v>15503.84</v>
      </c>
    </row>
    <row r="165" spans="1:4" ht="15">
      <c r="A165" s="199"/>
      <c r="B165" s="4" t="s">
        <v>427</v>
      </c>
      <c r="C165" s="96">
        <v>1</v>
      </c>
      <c r="D165" s="10">
        <v>1391.54</v>
      </c>
    </row>
    <row r="166" spans="1:4" ht="15">
      <c r="A166" s="199"/>
      <c r="B166" s="4" t="s">
        <v>411</v>
      </c>
      <c r="C166" s="96">
        <v>1</v>
      </c>
      <c r="D166" s="10">
        <v>1391.54</v>
      </c>
    </row>
    <row r="167" spans="1:4" ht="15">
      <c r="A167" s="199"/>
      <c r="B167" s="4" t="s">
        <v>428</v>
      </c>
      <c r="C167" s="96">
        <v>1</v>
      </c>
      <c r="D167" s="10">
        <v>1391.54</v>
      </c>
    </row>
    <row r="168" spans="1:4" ht="15">
      <c r="A168" s="189" t="s">
        <v>721</v>
      </c>
      <c r="B168" s="190"/>
      <c r="C168" s="102">
        <v>18</v>
      </c>
      <c r="D168" s="98">
        <v>21439.460000000003</v>
      </c>
    </row>
    <row r="169" spans="1:4" ht="15">
      <c r="A169" s="199" t="s">
        <v>302</v>
      </c>
      <c r="B169" s="4" t="s">
        <v>429</v>
      </c>
      <c r="C169" s="96">
        <v>9</v>
      </c>
      <c r="D169" s="10">
        <v>8250.71</v>
      </c>
    </row>
    <row r="170" spans="1:4" ht="15">
      <c r="A170" s="199"/>
      <c r="B170" s="4" t="s">
        <v>406</v>
      </c>
      <c r="C170" s="96">
        <v>9</v>
      </c>
      <c r="D170" s="10">
        <v>9201.279999999999</v>
      </c>
    </row>
    <row r="171" spans="1:4" ht="15">
      <c r="A171" s="199"/>
      <c r="B171" s="4" t="s">
        <v>430</v>
      </c>
      <c r="C171" s="96">
        <v>12</v>
      </c>
      <c r="D171" s="10">
        <v>11567</v>
      </c>
    </row>
    <row r="172" spans="1:4" ht="15">
      <c r="A172" s="199"/>
      <c r="B172" s="4" t="s">
        <v>431</v>
      </c>
      <c r="C172" s="96">
        <v>26</v>
      </c>
      <c r="D172" s="10">
        <v>23010.630000000005</v>
      </c>
    </row>
    <row r="173" spans="1:4" ht="15">
      <c r="A173" s="199"/>
      <c r="B173" s="4" t="s">
        <v>302</v>
      </c>
      <c r="C173" s="96">
        <v>54</v>
      </c>
      <c r="D173" s="10">
        <v>47391.600000000006</v>
      </c>
    </row>
    <row r="174" spans="1:4" ht="15">
      <c r="A174" s="199"/>
      <c r="B174" s="4" t="s">
        <v>432</v>
      </c>
      <c r="C174" s="96">
        <v>2</v>
      </c>
      <c r="D174" s="10">
        <v>2159.08</v>
      </c>
    </row>
    <row r="175" spans="1:4" ht="15">
      <c r="A175" s="199"/>
      <c r="B175" s="4" t="s">
        <v>433</v>
      </c>
      <c r="C175" s="96">
        <v>2</v>
      </c>
      <c r="D175" s="10">
        <v>2261.52</v>
      </c>
    </row>
    <row r="176" spans="1:4" ht="15">
      <c r="A176" s="199"/>
      <c r="B176" s="4" t="s">
        <v>500</v>
      </c>
      <c r="C176" s="96">
        <v>10</v>
      </c>
      <c r="D176" s="10">
        <v>10276.019999999999</v>
      </c>
    </row>
    <row r="177" spans="1:4" ht="15">
      <c r="A177" s="199"/>
      <c r="B177" s="4" t="s">
        <v>645</v>
      </c>
      <c r="C177" s="96">
        <v>1</v>
      </c>
      <c r="D177" s="10">
        <v>1391.54</v>
      </c>
    </row>
    <row r="178" spans="1:4" ht="15">
      <c r="A178" s="199"/>
      <c r="B178" s="4" t="s">
        <v>34</v>
      </c>
      <c r="C178" s="96">
        <v>1</v>
      </c>
      <c r="D178" s="10">
        <v>891.02</v>
      </c>
    </row>
    <row r="179" spans="1:4" ht="15">
      <c r="A179" s="199"/>
      <c r="B179" s="4" t="s">
        <v>35</v>
      </c>
      <c r="C179" s="96">
        <v>1</v>
      </c>
      <c r="D179" s="10">
        <v>1268.06</v>
      </c>
    </row>
    <row r="180" spans="1:4" ht="15">
      <c r="A180" s="199"/>
      <c r="B180" s="4" t="s">
        <v>434</v>
      </c>
      <c r="C180" s="96">
        <v>3</v>
      </c>
      <c r="D180" s="10">
        <v>3550.62</v>
      </c>
    </row>
    <row r="181" spans="1:4" ht="15">
      <c r="A181" s="199"/>
      <c r="B181" s="4" t="s">
        <v>435</v>
      </c>
      <c r="C181" s="96">
        <v>7</v>
      </c>
      <c r="D181" s="10">
        <v>7174.0599999999995</v>
      </c>
    </row>
    <row r="182" spans="1:4" ht="15">
      <c r="A182" s="199"/>
      <c r="B182" s="4" t="s">
        <v>650</v>
      </c>
      <c r="C182" s="96">
        <v>1</v>
      </c>
      <c r="D182" s="10">
        <v>891.02</v>
      </c>
    </row>
    <row r="183" spans="1:4" ht="15">
      <c r="A183" s="199"/>
      <c r="B183" s="4" t="s">
        <v>835</v>
      </c>
      <c r="C183" s="96">
        <v>1</v>
      </c>
      <c r="D183" s="10">
        <v>1268.06</v>
      </c>
    </row>
    <row r="184" spans="1:4" ht="15">
      <c r="A184" s="199"/>
      <c r="B184" s="4" t="s">
        <v>572</v>
      </c>
      <c r="C184" s="96">
        <v>1</v>
      </c>
      <c r="D184" s="10">
        <v>438.24</v>
      </c>
    </row>
    <row r="185" spans="1:4" ht="15">
      <c r="A185" s="199"/>
      <c r="B185" s="4" t="s">
        <v>436</v>
      </c>
      <c r="C185" s="96">
        <v>13</v>
      </c>
      <c r="D185" s="10">
        <v>12617.52</v>
      </c>
    </row>
    <row r="186" spans="1:4" ht="15">
      <c r="A186" s="199"/>
      <c r="B186" s="4" t="s">
        <v>399</v>
      </c>
      <c r="C186" s="96">
        <v>1</v>
      </c>
      <c r="D186" s="10">
        <v>438.24</v>
      </c>
    </row>
    <row r="187" spans="1:4" ht="15">
      <c r="A187" s="199"/>
      <c r="B187" s="4" t="s">
        <v>437</v>
      </c>
      <c r="C187" s="96">
        <v>11</v>
      </c>
      <c r="D187" s="10">
        <v>11492.16</v>
      </c>
    </row>
    <row r="188" spans="1:4" ht="15">
      <c r="A188" s="199"/>
      <c r="B188" s="4" t="s">
        <v>438</v>
      </c>
      <c r="C188" s="96">
        <v>6</v>
      </c>
      <c r="D188" s="10">
        <v>6459.32</v>
      </c>
    </row>
    <row r="189" spans="1:4" ht="15">
      <c r="A189" s="199"/>
      <c r="B189" s="4" t="s">
        <v>44</v>
      </c>
      <c r="C189" s="96">
        <v>1</v>
      </c>
      <c r="D189" s="10">
        <v>869.98</v>
      </c>
    </row>
    <row r="190" spans="1:4" ht="15">
      <c r="A190" s="199"/>
      <c r="B190" s="4" t="s">
        <v>439</v>
      </c>
      <c r="C190" s="96">
        <v>1</v>
      </c>
      <c r="D190" s="10">
        <v>1391.54</v>
      </c>
    </row>
    <row r="191" spans="1:4" ht="15">
      <c r="A191" s="199"/>
      <c r="B191" s="4" t="s">
        <v>45</v>
      </c>
      <c r="C191" s="96">
        <v>4</v>
      </c>
      <c r="D191" s="10">
        <v>3611.78</v>
      </c>
    </row>
    <row r="192" spans="1:4" ht="15">
      <c r="A192" s="199"/>
      <c r="B192" s="4" t="s">
        <v>440</v>
      </c>
      <c r="C192" s="96">
        <v>5</v>
      </c>
      <c r="D192" s="10">
        <v>4455.1</v>
      </c>
    </row>
    <row r="193" spans="1:4" ht="15">
      <c r="A193" s="199"/>
      <c r="B193" s="4" t="s">
        <v>1048</v>
      </c>
      <c r="C193" s="96">
        <v>1</v>
      </c>
      <c r="D193" s="10">
        <v>1268.06</v>
      </c>
    </row>
    <row r="194" spans="1:4" ht="15">
      <c r="A194" s="199"/>
      <c r="B194" s="4" t="s">
        <v>651</v>
      </c>
      <c r="C194" s="96">
        <v>1</v>
      </c>
      <c r="D194" s="10">
        <v>1391.54</v>
      </c>
    </row>
    <row r="195" spans="1:4" ht="15">
      <c r="A195" s="199"/>
      <c r="B195" s="4" t="s">
        <v>401</v>
      </c>
      <c r="C195" s="96">
        <v>17</v>
      </c>
      <c r="D195" s="10">
        <v>16461.34</v>
      </c>
    </row>
    <row r="196" spans="1:4" ht="15">
      <c r="A196" s="199"/>
      <c r="B196" s="4" t="s">
        <v>403</v>
      </c>
      <c r="C196" s="96">
        <v>6</v>
      </c>
      <c r="D196" s="10">
        <v>5367.08</v>
      </c>
    </row>
    <row r="197" spans="1:4" ht="15">
      <c r="A197" s="199"/>
      <c r="B197" s="4" t="s">
        <v>441</v>
      </c>
      <c r="C197" s="96">
        <v>1</v>
      </c>
      <c r="D197" s="10">
        <v>1079.84</v>
      </c>
    </row>
    <row r="198" spans="1:4" ht="15">
      <c r="A198" s="199"/>
      <c r="B198" s="4" t="s">
        <v>404</v>
      </c>
      <c r="C198" s="96">
        <v>4</v>
      </c>
      <c r="D198" s="10">
        <v>3373.64</v>
      </c>
    </row>
    <row r="199" spans="1:4" ht="15">
      <c r="A199" s="199"/>
      <c r="B199" s="4" t="s">
        <v>442</v>
      </c>
      <c r="C199" s="96">
        <v>38</v>
      </c>
      <c r="D199" s="10">
        <v>39472.56</v>
      </c>
    </row>
    <row r="200" spans="1:4" ht="15">
      <c r="A200" s="199"/>
      <c r="B200" s="4" t="s">
        <v>531</v>
      </c>
      <c r="C200" s="96">
        <v>1</v>
      </c>
      <c r="D200" s="10">
        <v>1391.54</v>
      </c>
    </row>
    <row r="201" spans="1:4" ht="15">
      <c r="A201" s="189" t="s">
        <v>966</v>
      </c>
      <c r="B201" s="190"/>
      <c r="C201" s="102">
        <v>251</v>
      </c>
      <c r="D201" s="98">
        <v>242131.70000000004</v>
      </c>
    </row>
    <row r="202" spans="1:4" ht="15">
      <c r="A202" s="199" t="s">
        <v>303</v>
      </c>
      <c r="B202" s="4" t="s">
        <v>391</v>
      </c>
      <c r="C202" s="96">
        <v>1</v>
      </c>
      <c r="D202" s="10">
        <v>869.98</v>
      </c>
    </row>
    <row r="203" spans="1:4" ht="15">
      <c r="A203" s="199"/>
      <c r="B203" s="4" t="s">
        <v>443</v>
      </c>
      <c r="C203" s="96">
        <v>8</v>
      </c>
      <c r="D203" s="10">
        <v>7385.16</v>
      </c>
    </row>
    <row r="204" spans="1:4" ht="15">
      <c r="A204" s="199"/>
      <c r="B204" s="4" t="s">
        <v>444</v>
      </c>
      <c r="C204" s="96">
        <v>3</v>
      </c>
      <c r="D204" s="10">
        <v>2652.02</v>
      </c>
    </row>
    <row r="205" spans="1:4" ht="15">
      <c r="A205" s="199"/>
      <c r="B205" s="4" t="s">
        <v>453</v>
      </c>
      <c r="C205" s="96">
        <v>2</v>
      </c>
      <c r="D205" s="10">
        <v>2261.52</v>
      </c>
    </row>
    <row r="206" spans="1:4" ht="15">
      <c r="A206" s="199"/>
      <c r="B206" s="4" t="s">
        <v>772</v>
      </c>
      <c r="C206" s="96">
        <v>2</v>
      </c>
      <c r="D206" s="10">
        <v>1761</v>
      </c>
    </row>
    <row r="207" spans="1:4" ht="15">
      <c r="A207" s="199"/>
      <c r="B207" s="4" t="s">
        <v>445</v>
      </c>
      <c r="C207" s="96">
        <v>8</v>
      </c>
      <c r="D207" s="10">
        <v>8627.14</v>
      </c>
    </row>
    <row r="208" spans="1:4" ht="15">
      <c r="A208" s="199"/>
      <c r="B208" s="4" t="s">
        <v>303</v>
      </c>
      <c r="C208" s="96">
        <v>587</v>
      </c>
      <c r="D208" s="10">
        <v>605069.2699999999</v>
      </c>
    </row>
    <row r="209" spans="1:4" ht="15">
      <c r="A209" s="199"/>
      <c r="B209" s="4" t="s">
        <v>29</v>
      </c>
      <c r="C209" s="96">
        <v>1</v>
      </c>
      <c r="D209" s="10">
        <v>1119.74</v>
      </c>
    </row>
    <row r="210" spans="1:4" ht="15">
      <c r="A210" s="199"/>
      <c r="B210" s="4" t="s">
        <v>305</v>
      </c>
      <c r="C210" s="96">
        <v>1</v>
      </c>
      <c r="D210" s="10">
        <v>1268.06</v>
      </c>
    </row>
    <row r="211" spans="1:4" ht="15">
      <c r="A211" s="199"/>
      <c r="B211" s="4" t="s">
        <v>446</v>
      </c>
      <c r="C211" s="96">
        <v>13</v>
      </c>
      <c r="D211" s="10">
        <v>10892.37</v>
      </c>
    </row>
    <row r="212" spans="1:4" ht="15">
      <c r="A212" s="199"/>
      <c r="B212" s="4" t="s">
        <v>500</v>
      </c>
      <c r="C212" s="96">
        <v>1</v>
      </c>
      <c r="D212" s="10">
        <v>1119.74</v>
      </c>
    </row>
    <row r="213" spans="1:4" ht="15">
      <c r="A213" s="199"/>
      <c r="B213" s="4" t="s">
        <v>447</v>
      </c>
      <c r="C213" s="96">
        <v>13</v>
      </c>
      <c r="D213" s="10">
        <v>13708.859999999999</v>
      </c>
    </row>
    <row r="214" spans="1:4" ht="15">
      <c r="A214" s="199"/>
      <c r="B214" s="4" t="s">
        <v>121</v>
      </c>
      <c r="C214" s="96">
        <v>2</v>
      </c>
      <c r="D214" s="10">
        <v>2239.48</v>
      </c>
    </row>
    <row r="215" spans="1:4" ht="15">
      <c r="A215" s="199"/>
      <c r="B215" s="4" t="s">
        <v>435</v>
      </c>
      <c r="C215" s="96">
        <v>1</v>
      </c>
      <c r="D215" s="10">
        <v>1391.54</v>
      </c>
    </row>
    <row r="216" spans="1:4" ht="15">
      <c r="A216" s="199"/>
      <c r="B216" s="4" t="s">
        <v>448</v>
      </c>
      <c r="C216" s="96">
        <v>4</v>
      </c>
      <c r="D216" s="10">
        <v>4022.52</v>
      </c>
    </row>
    <row r="217" spans="1:4" ht="15">
      <c r="A217" s="199"/>
      <c r="B217" s="4" t="s">
        <v>449</v>
      </c>
      <c r="C217" s="96">
        <v>1</v>
      </c>
      <c r="D217" s="10">
        <v>1541.4</v>
      </c>
    </row>
    <row r="218" spans="1:4" ht="15">
      <c r="A218" s="199"/>
      <c r="B218" s="4" t="s">
        <v>450</v>
      </c>
      <c r="C218" s="96">
        <v>2</v>
      </c>
      <c r="D218" s="10">
        <v>1989.72</v>
      </c>
    </row>
    <row r="219" spans="1:4" ht="15">
      <c r="A219" s="199"/>
      <c r="B219" s="4" t="s">
        <v>451</v>
      </c>
      <c r="C219" s="96">
        <v>4</v>
      </c>
      <c r="D219" s="10">
        <v>4565.12</v>
      </c>
    </row>
    <row r="220" spans="1:4" ht="15">
      <c r="A220" s="199"/>
      <c r="B220" s="4" t="s">
        <v>316</v>
      </c>
      <c r="C220" s="96">
        <v>1</v>
      </c>
      <c r="D220" s="10">
        <v>1119.74</v>
      </c>
    </row>
    <row r="221" spans="1:4" ht="15">
      <c r="A221" s="199"/>
      <c r="B221" s="4" t="s">
        <v>44</v>
      </c>
      <c r="C221" s="96">
        <v>46</v>
      </c>
      <c r="D221" s="10">
        <v>43607.520000000004</v>
      </c>
    </row>
    <row r="222" spans="1:4" ht="15">
      <c r="A222" s="199"/>
      <c r="B222" s="4" t="s">
        <v>439</v>
      </c>
      <c r="C222" s="96">
        <v>1</v>
      </c>
      <c r="D222" s="10">
        <v>1391.54</v>
      </c>
    </row>
    <row r="223" spans="1:4" ht="15">
      <c r="A223" s="199"/>
      <c r="B223" s="4" t="s">
        <v>897</v>
      </c>
      <c r="C223" s="96">
        <v>1</v>
      </c>
      <c r="D223" s="10">
        <v>891.02</v>
      </c>
    </row>
    <row r="224" spans="1:4" ht="15">
      <c r="A224" s="199"/>
      <c r="B224" s="4" t="s">
        <v>452</v>
      </c>
      <c r="C224" s="96">
        <v>2</v>
      </c>
      <c r="D224" s="10">
        <v>1739.96</v>
      </c>
    </row>
    <row r="225" spans="1:4" ht="15">
      <c r="A225" s="199"/>
      <c r="B225" s="4" t="s">
        <v>900</v>
      </c>
      <c r="C225" s="96">
        <v>2</v>
      </c>
      <c r="D225" s="10">
        <v>1761</v>
      </c>
    </row>
    <row r="226" spans="1:4" ht="15">
      <c r="A226" s="199"/>
      <c r="B226" s="4" t="s">
        <v>403</v>
      </c>
      <c r="C226" s="96">
        <v>1</v>
      </c>
      <c r="D226" s="10">
        <v>869.98</v>
      </c>
    </row>
    <row r="227" spans="1:4" ht="15">
      <c r="A227" s="199"/>
      <c r="B227" s="4" t="s">
        <v>653</v>
      </c>
      <c r="C227" s="96">
        <v>2</v>
      </c>
      <c r="D227" s="10">
        <v>2159.08</v>
      </c>
    </row>
    <row r="228" spans="1:4" ht="15">
      <c r="A228" s="189" t="s">
        <v>967</v>
      </c>
      <c r="B228" s="190"/>
      <c r="C228" s="102">
        <v>710</v>
      </c>
      <c r="D228" s="98">
        <v>726024.4799999999</v>
      </c>
    </row>
    <row r="229" spans="1:4" ht="15">
      <c r="A229" s="199" t="s">
        <v>304</v>
      </c>
      <c r="B229" s="4" t="s">
        <v>296</v>
      </c>
      <c r="C229" s="96">
        <v>4</v>
      </c>
      <c r="D229" s="10">
        <v>3727.94</v>
      </c>
    </row>
    <row r="230" spans="1:4" ht="15">
      <c r="A230" s="199"/>
      <c r="B230" s="4" t="s">
        <v>575</v>
      </c>
      <c r="C230" s="96">
        <v>2</v>
      </c>
      <c r="D230" s="10">
        <v>1782.04</v>
      </c>
    </row>
    <row r="231" spans="1:4" ht="15">
      <c r="A231" s="199"/>
      <c r="B231" s="4" t="s">
        <v>453</v>
      </c>
      <c r="C231" s="96">
        <v>12</v>
      </c>
      <c r="D231" s="10">
        <v>13290.04</v>
      </c>
    </row>
    <row r="232" spans="1:4" ht="15">
      <c r="A232" s="199"/>
      <c r="B232" s="4" t="s">
        <v>454</v>
      </c>
      <c r="C232" s="96">
        <v>6</v>
      </c>
      <c r="D232" s="10">
        <v>4430.98</v>
      </c>
    </row>
    <row r="233" spans="1:4" ht="15">
      <c r="A233" s="199"/>
      <c r="B233" s="4" t="s">
        <v>573</v>
      </c>
      <c r="C233" s="96">
        <v>2</v>
      </c>
      <c r="D233" s="10">
        <v>1739.96</v>
      </c>
    </row>
    <row r="234" spans="1:4" ht="15">
      <c r="A234" s="199"/>
      <c r="B234" s="4" t="s">
        <v>455</v>
      </c>
      <c r="C234" s="96">
        <v>10</v>
      </c>
      <c r="D234" s="10">
        <v>10334.2</v>
      </c>
    </row>
    <row r="235" spans="1:4" ht="15">
      <c r="A235" s="199"/>
      <c r="B235" s="4" t="s">
        <v>304</v>
      </c>
      <c r="C235" s="96">
        <v>224</v>
      </c>
      <c r="D235" s="10">
        <v>225416.25999999998</v>
      </c>
    </row>
    <row r="236" spans="1:4" ht="15">
      <c r="A236" s="199"/>
      <c r="B236" s="4" t="s">
        <v>577</v>
      </c>
      <c r="C236" s="96">
        <v>2</v>
      </c>
      <c r="D236" s="10">
        <v>3082.8</v>
      </c>
    </row>
    <row r="237" spans="1:4" ht="15">
      <c r="A237" s="199"/>
      <c r="B237" s="4" t="s">
        <v>456</v>
      </c>
      <c r="C237" s="96">
        <v>18</v>
      </c>
      <c r="D237" s="10">
        <v>15149.42</v>
      </c>
    </row>
    <row r="238" spans="1:4" ht="15">
      <c r="A238" s="199"/>
      <c r="B238" s="4" t="s">
        <v>32</v>
      </c>
      <c r="C238" s="96">
        <v>4</v>
      </c>
      <c r="D238" s="10">
        <v>2684.82</v>
      </c>
    </row>
    <row r="239" spans="1:4" ht="15">
      <c r="A239" s="199"/>
      <c r="B239" s="4" t="s">
        <v>125</v>
      </c>
      <c r="C239" s="96">
        <v>2</v>
      </c>
      <c r="D239" s="10">
        <v>2783.08</v>
      </c>
    </row>
    <row r="240" spans="1:4" ht="15">
      <c r="A240" s="199"/>
      <c r="B240" s="4" t="s">
        <v>386</v>
      </c>
      <c r="C240" s="96">
        <v>22</v>
      </c>
      <c r="D240" s="10">
        <v>22934.66</v>
      </c>
    </row>
    <row r="241" spans="1:4" ht="15">
      <c r="A241" s="199"/>
      <c r="B241" s="4" t="s">
        <v>36</v>
      </c>
      <c r="C241" s="96">
        <v>2</v>
      </c>
      <c r="D241" s="10">
        <v>2536.12</v>
      </c>
    </row>
    <row r="242" spans="1:4" ht="15">
      <c r="A242" s="199"/>
      <c r="B242" s="4" t="s">
        <v>457</v>
      </c>
      <c r="C242" s="96">
        <v>2</v>
      </c>
      <c r="D242" s="10">
        <v>2783.08</v>
      </c>
    </row>
    <row r="243" spans="1:4" ht="15">
      <c r="A243" s="199"/>
      <c r="B243" s="4" t="s">
        <v>579</v>
      </c>
      <c r="C243" s="96">
        <v>2</v>
      </c>
      <c r="D243" s="10">
        <v>2783.08</v>
      </c>
    </row>
    <row r="244" spans="1:4" ht="15">
      <c r="A244" s="199"/>
      <c r="B244" s="4" t="s">
        <v>458</v>
      </c>
      <c r="C244" s="96">
        <v>24</v>
      </c>
      <c r="D244" s="10">
        <v>18788.46</v>
      </c>
    </row>
    <row r="245" spans="1:4" ht="15">
      <c r="A245" s="199"/>
      <c r="B245" s="4" t="s">
        <v>388</v>
      </c>
      <c r="C245" s="96">
        <v>4</v>
      </c>
      <c r="D245" s="10">
        <v>4864.84</v>
      </c>
    </row>
    <row r="246" spans="1:4" ht="15">
      <c r="A246" s="199"/>
      <c r="B246" s="4" t="s">
        <v>459</v>
      </c>
      <c r="C246" s="96">
        <v>26</v>
      </c>
      <c r="D246" s="10">
        <v>32549.72</v>
      </c>
    </row>
    <row r="247" spans="1:4" ht="15">
      <c r="A247" s="199"/>
      <c r="B247" s="4" t="s">
        <v>313</v>
      </c>
      <c r="C247" s="96">
        <v>6</v>
      </c>
      <c r="D247" s="10">
        <v>6058.12</v>
      </c>
    </row>
    <row r="248" spans="1:4" ht="15">
      <c r="A248" s="199"/>
      <c r="B248" s="4" t="s">
        <v>460</v>
      </c>
      <c r="C248" s="96">
        <v>2</v>
      </c>
      <c r="D248" s="10">
        <v>2783.08</v>
      </c>
    </row>
    <row r="249" spans="1:4" ht="15">
      <c r="A249" s="199"/>
      <c r="B249" s="4" t="s">
        <v>461</v>
      </c>
      <c r="C249" s="96">
        <v>24</v>
      </c>
      <c r="D249" s="10">
        <v>26150</v>
      </c>
    </row>
    <row r="250" spans="1:4" ht="15">
      <c r="A250" s="199"/>
      <c r="B250" s="4" t="s">
        <v>44</v>
      </c>
      <c r="C250" s="96">
        <v>16</v>
      </c>
      <c r="D250" s="10">
        <v>16005.8</v>
      </c>
    </row>
    <row r="251" spans="1:4" ht="15">
      <c r="A251" s="199"/>
      <c r="B251" s="4" t="s">
        <v>462</v>
      </c>
      <c r="C251" s="96">
        <v>16</v>
      </c>
      <c r="D251" s="10">
        <v>20102.68</v>
      </c>
    </row>
    <row r="252" spans="1:4" ht="15">
      <c r="A252" s="199"/>
      <c r="B252" s="4" t="s">
        <v>463</v>
      </c>
      <c r="C252" s="96">
        <v>20</v>
      </c>
      <c r="D252" s="10">
        <v>23546.82</v>
      </c>
    </row>
    <row r="253" spans="1:4" ht="15">
      <c r="A253" s="199"/>
      <c r="B253" s="4" t="s">
        <v>389</v>
      </c>
      <c r="C253" s="96">
        <v>4</v>
      </c>
      <c r="D253" s="10">
        <v>5566.16</v>
      </c>
    </row>
    <row r="254" spans="1:4" ht="15">
      <c r="A254" s="199"/>
      <c r="B254" s="4" t="s">
        <v>317</v>
      </c>
      <c r="C254" s="96">
        <v>2</v>
      </c>
      <c r="D254" s="10">
        <v>2783.08</v>
      </c>
    </row>
    <row r="255" spans="1:4" ht="15">
      <c r="A255" s="199"/>
      <c r="B255" s="4" t="s">
        <v>464</v>
      </c>
      <c r="C255" s="96">
        <v>4</v>
      </c>
      <c r="D255" s="10">
        <v>4276.08</v>
      </c>
    </row>
    <row r="256" spans="1:4" ht="15">
      <c r="A256" s="189" t="s">
        <v>723</v>
      </c>
      <c r="B256" s="190"/>
      <c r="C256" s="102">
        <v>462</v>
      </c>
      <c r="D256" s="98">
        <v>478933.32</v>
      </c>
    </row>
    <row r="257" spans="1:4" ht="15">
      <c r="A257" s="199" t="s">
        <v>305</v>
      </c>
      <c r="B257" s="4" t="s">
        <v>405</v>
      </c>
      <c r="C257" s="96">
        <v>2</v>
      </c>
      <c r="D257" s="10">
        <v>1104.31</v>
      </c>
    </row>
    <row r="258" spans="1:4" ht="15">
      <c r="A258" s="199"/>
      <c r="B258" s="4" t="s">
        <v>391</v>
      </c>
      <c r="C258" s="96">
        <v>10</v>
      </c>
      <c r="D258" s="10">
        <v>9708.740000000002</v>
      </c>
    </row>
    <row r="259" spans="1:4" ht="15">
      <c r="A259" s="199"/>
      <c r="B259" s="4" t="s">
        <v>769</v>
      </c>
      <c r="C259" s="96">
        <v>1</v>
      </c>
      <c r="D259" s="10">
        <v>891.02</v>
      </c>
    </row>
    <row r="260" spans="1:4" ht="15">
      <c r="A260" s="199"/>
      <c r="B260" s="4" t="s">
        <v>511</v>
      </c>
      <c r="C260" s="96">
        <v>1</v>
      </c>
      <c r="D260" s="10">
        <v>891.02</v>
      </c>
    </row>
    <row r="261" spans="1:4" ht="15">
      <c r="A261" s="199"/>
      <c r="B261" s="4" t="s">
        <v>301</v>
      </c>
      <c r="C261" s="96">
        <v>1</v>
      </c>
      <c r="D261" s="10">
        <v>472.43</v>
      </c>
    </row>
    <row r="262" spans="1:4" ht="15">
      <c r="A262" s="199"/>
      <c r="B262" s="4" t="s">
        <v>393</v>
      </c>
      <c r="C262" s="96">
        <v>1</v>
      </c>
      <c r="D262" s="10">
        <v>869.98</v>
      </c>
    </row>
    <row r="263" spans="1:4" ht="15">
      <c r="A263" s="199"/>
      <c r="B263" s="4" t="s">
        <v>465</v>
      </c>
      <c r="C263" s="96">
        <v>3</v>
      </c>
      <c r="D263" s="10">
        <v>1801.69</v>
      </c>
    </row>
    <row r="264" spans="1:4" ht="15">
      <c r="A264" s="199"/>
      <c r="B264" s="4" t="s">
        <v>466</v>
      </c>
      <c r="C264" s="96">
        <v>5</v>
      </c>
      <c r="D264" s="10">
        <v>3756.33</v>
      </c>
    </row>
    <row r="265" spans="1:4" ht="15">
      <c r="A265" s="199"/>
      <c r="B265" s="4" t="s">
        <v>467</v>
      </c>
      <c r="C265" s="96">
        <v>3</v>
      </c>
      <c r="D265" s="10">
        <v>3152.54</v>
      </c>
    </row>
    <row r="266" spans="1:4" ht="15">
      <c r="A266" s="199"/>
      <c r="B266" s="4" t="s">
        <v>305</v>
      </c>
      <c r="C266" s="96">
        <v>7</v>
      </c>
      <c r="D266" s="10">
        <v>5064.55</v>
      </c>
    </row>
    <row r="267" spans="1:4" ht="15">
      <c r="A267" s="199"/>
      <c r="B267" s="4" t="s">
        <v>306</v>
      </c>
      <c r="C267" s="96">
        <v>1</v>
      </c>
      <c r="D267" s="10">
        <v>1268.06</v>
      </c>
    </row>
    <row r="268" spans="1:4" ht="15">
      <c r="A268" s="199"/>
      <c r="B268" s="4" t="s">
        <v>468</v>
      </c>
      <c r="C268" s="96">
        <v>1</v>
      </c>
      <c r="D268" s="10">
        <v>1268.06</v>
      </c>
    </row>
    <row r="269" spans="1:4" ht="15">
      <c r="A269" s="199"/>
      <c r="B269" s="4" t="s">
        <v>774</v>
      </c>
      <c r="C269" s="96">
        <v>4</v>
      </c>
      <c r="D269" s="10">
        <v>2887.24</v>
      </c>
    </row>
    <row r="270" spans="1:4" ht="15">
      <c r="A270" s="199"/>
      <c r="B270" s="4" t="s">
        <v>309</v>
      </c>
      <c r="C270" s="96">
        <v>1</v>
      </c>
      <c r="D270" s="10">
        <v>472.43</v>
      </c>
    </row>
    <row r="271" spans="1:4" ht="15">
      <c r="A271" s="199"/>
      <c r="B271" s="4" t="s">
        <v>655</v>
      </c>
      <c r="C271" s="96">
        <v>1</v>
      </c>
      <c r="D271" s="10">
        <v>891.02</v>
      </c>
    </row>
    <row r="272" spans="1:4" ht="15">
      <c r="A272" s="199"/>
      <c r="B272" s="4" t="s">
        <v>427</v>
      </c>
      <c r="C272" s="96">
        <v>1</v>
      </c>
      <c r="D272" s="10">
        <v>891.02</v>
      </c>
    </row>
    <row r="273" spans="1:4" ht="15">
      <c r="A273" s="199"/>
      <c r="B273" s="4" t="s">
        <v>409</v>
      </c>
      <c r="C273" s="96">
        <v>8</v>
      </c>
      <c r="D273" s="10">
        <v>5706.75</v>
      </c>
    </row>
    <row r="274" spans="1:4" ht="15">
      <c r="A274" s="199"/>
      <c r="B274" s="4" t="s">
        <v>397</v>
      </c>
      <c r="C274" s="96">
        <v>4</v>
      </c>
      <c r="D274" s="10">
        <v>3719.6</v>
      </c>
    </row>
    <row r="275" spans="1:4" ht="15">
      <c r="A275" s="199"/>
      <c r="B275" s="4" t="s">
        <v>413</v>
      </c>
      <c r="C275" s="96">
        <v>1</v>
      </c>
      <c r="D275" s="10">
        <v>891.02</v>
      </c>
    </row>
    <row r="276" spans="1:4" ht="15">
      <c r="A276" s="199"/>
      <c r="B276" s="4" t="s">
        <v>428</v>
      </c>
      <c r="C276" s="96">
        <v>1</v>
      </c>
      <c r="D276" s="10">
        <v>891.02</v>
      </c>
    </row>
    <row r="277" spans="1:4" ht="15">
      <c r="A277" s="199"/>
      <c r="B277" s="4" t="s">
        <v>1049</v>
      </c>
      <c r="C277" s="96">
        <v>2</v>
      </c>
      <c r="D277" s="10">
        <v>1329.26</v>
      </c>
    </row>
    <row r="278" spans="1:4" ht="15">
      <c r="A278" s="199"/>
      <c r="B278" s="4" t="s">
        <v>469</v>
      </c>
      <c r="C278" s="96">
        <v>4</v>
      </c>
      <c r="D278" s="10">
        <v>3343.0899999999997</v>
      </c>
    </row>
    <row r="279" spans="1:4" ht="15">
      <c r="A279" s="199"/>
      <c r="B279" s="4" t="s">
        <v>44</v>
      </c>
      <c r="C279" s="96">
        <v>1</v>
      </c>
      <c r="D279" s="10">
        <v>869.98</v>
      </c>
    </row>
    <row r="280" spans="1:4" ht="15">
      <c r="A280" s="189" t="s">
        <v>968</v>
      </c>
      <c r="B280" s="190"/>
      <c r="C280" s="102">
        <v>64</v>
      </c>
      <c r="D280" s="98">
        <v>52141.159999999996</v>
      </c>
    </row>
    <row r="281" spans="1:4" ht="15">
      <c r="A281" s="199" t="s">
        <v>306</v>
      </c>
      <c r="B281" s="4" t="s">
        <v>406</v>
      </c>
      <c r="C281" s="96">
        <v>13</v>
      </c>
      <c r="D281" s="10">
        <v>11534.060000000001</v>
      </c>
    </row>
    <row r="282" spans="1:4" ht="15">
      <c r="A282" s="199"/>
      <c r="B282" s="4" t="s">
        <v>431</v>
      </c>
      <c r="C282" s="96">
        <v>2</v>
      </c>
      <c r="D282" s="10">
        <v>1263.76</v>
      </c>
    </row>
    <row r="283" spans="1:4" ht="15">
      <c r="A283" s="199"/>
      <c r="B283" s="4" t="s">
        <v>470</v>
      </c>
      <c r="C283" s="96">
        <v>28</v>
      </c>
      <c r="D283" s="10">
        <v>24555.3</v>
      </c>
    </row>
    <row r="284" spans="1:4" ht="15">
      <c r="A284" s="199"/>
      <c r="B284" s="4" t="s">
        <v>306</v>
      </c>
      <c r="C284" s="96">
        <v>38</v>
      </c>
      <c r="D284" s="10">
        <v>33875.6</v>
      </c>
    </row>
    <row r="285" spans="1:4" ht="15">
      <c r="A285" s="199"/>
      <c r="B285" s="4" t="s">
        <v>435</v>
      </c>
      <c r="C285" s="96">
        <v>4</v>
      </c>
      <c r="D285" s="10">
        <v>4172.38</v>
      </c>
    </row>
    <row r="286" spans="1:4" ht="15">
      <c r="A286" s="199"/>
      <c r="B286" s="4" t="s">
        <v>471</v>
      </c>
      <c r="C286" s="96">
        <v>7</v>
      </c>
      <c r="D286" s="10">
        <v>7674.58</v>
      </c>
    </row>
    <row r="287" spans="1:4" ht="15">
      <c r="A287" s="199"/>
      <c r="B287" s="4" t="s">
        <v>399</v>
      </c>
      <c r="C287" s="96">
        <v>5</v>
      </c>
      <c r="D287" s="10">
        <v>3636.2</v>
      </c>
    </row>
    <row r="288" spans="1:4" ht="15">
      <c r="A288" s="199"/>
      <c r="B288" s="4" t="s">
        <v>404</v>
      </c>
      <c r="C288" s="96">
        <v>15</v>
      </c>
      <c r="D288" s="10">
        <v>11700.26</v>
      </c>
    </row>
    <row r="289" spans="1:4" ht="15">
      <c r="A289" s="189" t="s">
        <v>724</v>
      </c>
      <c r="B289" s="190"/>
      <c r="C289" s="102">
        <v>112</v>
      </c>
      <c r="D289" s="98">
        <v>98412.14</v>
      </c>
    </row>
    <row r="290" spans="1:4" ht="15">
      <c r="A290" s="199" t="s">
        <v>307</v>
      </c>
      <c r="B290" s="4" t="s">
        <v>143</v>
      </c>
      <c r="C290" s="96">
        <v>1</v>
      </c>
      <c r="D290" s="10">
        <v>891.02</v>
      </c>
    </row>
    <row r="291" spans="1:4" ht="15">
      <c r="A291" s="199"/>
      <c r="B291" s="4" t="s">
        <v>421</v>
      </c>
      <c r="C291" s="96">
        <v>4</v>
      </c>
      <c r="D291" s="10">
        <v>3103.94</v>
      </c>
    </row>
    <row r="292" spans="1:4" ht="15">
      <c r="A292" s="199"/>
      <c r="B292" s="4" t="s">
        <v>866</v>
      </c>
      <c r="C292" s="96">
        <v>4</v>
      </c>
      <c r="D292" s="10">
        <v>3145.49</v>
      </c>
    </row>
    <row r="293" spans="1:4" ht="15">
      <c r="A293" s="199"/>
      <c r="B293" s="4" t="s">
        <v>453</v>
      </c>
      <c r="C293" s="96">
        <v>1</v>
      </c>
      <c r="D293" s="10">
        <v>891.02</v>
      </c>
    </row>
    <row r="294" spans="1:4" ht="15">
      <c r="A294" s="199"/>
      <c r="B294" s="4" t="s">
        <v>472</v>
      </c>
      <c r="C294" s="96">
        <v>1</v>
      </c>
      <c r="D294" s="10">
        <v>869.98</v>
      </c>
    </row>
    <row r="295" spans="1:4" ht="15">
      <c r="A295" s="199"/>
      <c r="B295" s="4" t="s">
        <v>422</v>
      </c>
      <c r="C295" s="96">
        <v>1</v>
      </c>
      <c r="D295" s="10">
        <v>472.43</v>
      </c>
    </row>
    <row r="296" spans="1:4" ht="15">
      <c r="A296" s="199"/>
      <c r="B296" s="4" t="s">
        <v>661</v>
      </c>
      <c r="C296" s="96">
        <v>1</v>
      </c>
      <c r="D296" s="10">
        <v>1268.06</v>
      </c>
    </row>
    <row r="297" spans="1:4" ht="15">
      <c r="A297" s="199"/>
      <c r="B297" s="4" t="s">
        <v>473</v>
      </c>
      <c r="C297" s="96">
        <v>6</v>
      </c>
      <c r="D297" s="10">
        <v>4927.530000000001</v>
      </c>
    </row>
    <row r="298" spans="1:4" ht="15">
      <c r="A298" s="199"/>
      <c r="B298" s="4" t="s">
        <v>474</v>
      </c>
      <c r="C298" s="96">
        <v>3</v>
      </c>
      <c r="D298" s="10">
        <v>2413.92</v>
      </c>
    </row>
    <row r="299" spans="1:4" ht="15">
      <c r="A299" s="199"/>
      <c r="B299" s="4" t="s">
        <v>475</v>
      </c>
      <c r="C299" s="96">
        <v>2</v>
      </c>
      <c r="D299" s="10">
        <v>1342.41</v>
      </c>
    </row>
    <row r="300" spans="1:4" ht="15">
      <c r="A300" s="199"/>
      <c r="B300" s="4" t="s">
        <v>476</v>
      </c>
      <c r="C300" s="96">
        <v>2</v>
      </c>
      <c r="D300" s="10">
        <v>1406.1399999999999</v>
      </c>
    </row>
    <row r="301" spans="1:4" ht="15">
      <c r="A301" s="199"/>
      <c r="B301" s="4" t="s">
        <v>307</v>
      </c>
      <c r="C301" s="96">
        <v>12</v>
      </c>
      <c r="D301" s="10">
        <v>10663.84</v>
      </c>
    </row>
    <row r="302" spans="1:4" ht="15">
      <c r="A302" s="199"/>
      <c r="B302" s="4" t="s">
        <v>309</v>
      </c>
      <c r="C302" s="96">
        <v>2</v>
      </c>
      <c r="D302" s="10">
        <v>1761</v>
      </c>
    </row>
    <row r="303" spans="1:4" ht="15">
      <c r="A303" s="199"/>
      <c r="B303" s="4" t="s">
        <v>477</v>
      </c>
      <c r="C303" s="96">
        <v>3</v>
      </c>
      <c r="D303" s="10">
        <v>3050.1</v>
      </c>
    </row>
    <row r="304" spans="1:4" ht="15">
      <c r="A304" s="199"/>
      <c r="B304" s="4" t="s">
        <v>558</v>
      </c>
      <c r="C304" s="96">
        <v>1</v>
      </c>
      <c r="D304" s="10">
        <v>891.02</v>
      </c>
    </row>
    <row r="305" spans="1:4" ht="15">
      <c r="A305" s="199"/>
      <c r="B305" s="4" t="s">
        <v>1047</v>
      </c>
      <c r="C305" s="96">
        <v>1</v>
      </c>
      <c r="D305" s="10">
        <v>1268.06</v>
      </c>
    </row>
    <row r="306" spans="1:4" ht="15">
      <c r="A306" s="199"/>
      <c r="B306" s="4" t="s">
        <v>478</v>
      </c>
      <c r="C306" s="96">
        <v>1</v>
      </c>
      <c r="D306" s="10">
        <v>472.43</v>
      </c>
    </row>
    <row r="307" spans="1:4" ht="15">
      <c r="A307" s="199"/>
      <c r="B307" s="4" t="s">
        <v>479</v>
      </c>
      <c r="C307" s="96">
        <v>2</v>
      </c>
      <c r="D307" s="10">
        <v>2159.08</v>
      </c>
    </row>
    <row r="308" spans="1:4" ht="15">
      <c r="A308" s="199"/>
      <c r="B308" s="4" t="s">
        <v>480</v>
      </c>
      <c r="C308" s="96">
        <v>1</v>
      </c>
      <c r="D308" s="10">
        <v>869.98</v>
      </c>
    </row>
    <row r="309" spans="1:4" ht="15">
      <c r="A309" s="199"/>
      <c r="B309" s="4" t="s">
        <v>481</v>
      </c>
      <c r="C309" s="96">
        <v>1</v>
      </c>
      <c r="D309" s="10">
        <v>1268.06</v>
      </c>
    </row>
    <row r="310" spans="1:4" ht="15">
      <c r="A310" s="199"/>
      <c r="B310" s="4" t="s">
        <v>482</v>
      </c>
      <c r="C310" s="96">
        <v>1</v>
      </c>
      <c r="D310" s="10">
        <v>869.98</v>
      </c>
    </row>
    <row r="311" spans="1:4" ht="15">
      <c r="A311" s="199"/>
      <c r="B311" s="4" t="s">
        <v>483</v>
      </c>
      <c r="C311" s="96">
        <v>6</v>
      </c>
      <c r="D311" s="10">
        <v>4906.49</v>
      </c>
    </row>
    <row r="312" spans="1:4" ht="15">
      <c r="A312" s="199"/>
      <c r="B312" s="4" t="s">
        <v>37</v>
      </c>
      <c r="C312" s="96">
        <v>23</v>
      </c>
      <c r="D312" s="10">
        <v>21121.83</v>
      </c>
    </row>
    <row r="313" spans="1:4" ht="15">
      <c r="A313" s="199"/>
      <c r="B313" s="4" t="s">
        <v>484</v>
      </c>
      <c r="C313" s="96">
        <v>2</v>
      </c>
      <c r="D313" s="10">
        <v>1342.41</v>
      </c>
    </row>
    <row r="314" spans="1:4" ht="15">
      <c r="A314" s="199"/>
      <c r="B314" s="4" t="s">
        <v>509</v>
      </c>
      <c r="C314" s="96">
        <v>1</v>
      </c>
      <c r="D314" s="10">
        <v>869.98</v>
      </c>
    </row>
    <row r="315" spans="1:4" ht="15">
      <c r="A315" s="199"/>
      <c r="B315" s="4" t="s">
        <v>485</v>
      </c>
      <c r="C315" s="96">
        <v>2</v>
      </c>
      <c r="D315" s="10">
        <v>1782.04</v>
      </c>
    </row>
    <row r="316" spans="1:4" ht="15">
      <c r="A316" s="199"/>
      <c r="B316" s="4" t="s">
        <v>486</v>
      </c>
      <c r="C316" s="96">
        <v>18</v>
      </c>
      <c r="D316" s="10">
        <v>15556.129999999997</v>
      </c>
    </row>
    <row r="317" spans="1:4" ht="15">
      <c r="A317" s="199"/>
      <c r="B317" s="4" t="s">
        <v>487</v>
      </c>
      <c r="C317" s="96">
        <v>3</v>
      </c>
      <c r="D317" s="10">
        <v>2212.92</v>
      </c>
    </row>
    <row r="318" spans="1:4" ht="15">
      <c r="A318" s="199"/>
      <c r="B318" s="4" t="s">
        <v>39</v>
      </c>
      <c r="C318" s="96">
        <v>1</v>
      </c>
      <c r="D318" s="10">
        <v>1268.06</v>
      </c>
    </row>
    <row r="319" spans="1:4" ht="15">
      <c r="A319" s="199"/>
      <c r="B319" s="4" t="s">
        <v>488</v>
      </c>
      <c r="C319" s="96">
        <v>3</v>
      </c>
      <c r="D319" s="10">
        <v>3050.1</v>
      </c>
    </row>
    <row r="320" spans="1:4" ht="15">
      <c r="A320" s="199"/>
      <c r="B320" s="4" t="s">
        <v>489</v>
      </c>
      <c r="C320" s="96">
        <v>1</v>
      </c>
      <c r="D320" s="10">
        <v>891.02</v>
      </c>
    </row>
    <row r="321" spans="1:4" ht="15">
      <c r="A321" s="199"/>
      <c r="B321" s="4" t="s">
        <v>123</v>
      </c>
      <c r="C321" s="96">
        <v>3</v>
      </c>
      <c r="D321" s="10">
        <v>3050.1</v>
      </c>
    </row>
    <row r="322" spans="1:4" ht="15">
      <c r="A322" s="199"/>
      <c r="B322" s="4" t="s">
        <v>137</v>
      </c>
      <c r="C322" s="96">
        <v>3</v>
      </c>
      <c r="D322" s="10">
        <v>2630.98</v>
      </c>
    </row>
    <row r="323" spans="1:4" ht="15">
      <c r="A323" s="199"/>
      <c r="B323" s="4" t="s">
        <v>136</v>
      </c>
      <c r="C323" s="96">
        <v>3</v>
      </c>
      <c r="D323" s="10">
        <v>2233.43</v>
      </c>
    </row>
    <row r="324" spans="1:4" ht="15">
      <c r="A324" s="199"/>
      <c r="B324" s="4" t="s">
        <v>490</v>
      </c>
      <c r="C324" s="96">
        <v>2</v>
      </c>
      <c r="D324" s="10">
        <v>2159.08</v>
      </c>
    </row>
    <row r="325" spans="1:4" ht="15">
      <c r="A325" s="199"/>
      <c r="B325" s="4" t="s">
        <v>491</v>
      </c>
      <c r="C325" s="96">
        <v>3</v>
      </c>
      <c r="D325" s="10">
        <v>3050.1</v>
      </c>
    </row>
    <row r="326" spans="1:4" ht="15">
      <c r="A326" s="199"/>
      <c r="B326" s="4" t="s">
        <v>492</v>
      </c>
      <c r="C326" s="96">
        <v>1</v>
      </c>
      <c r="D326" s="10">
        <v>891.02</v>
      </c>
    </row>
    <row r="327" spans="1:4" ht="15">
      <c r="A327" s="199"/>
      <c r="B327" s="4" t="s">
        <v>493</v>
      </c>
      <c r="C327" s="96">
        <v>1</v>
      </c>
      <c r="D327" s="10">
        <v>1268.06</v>
      </c>
    </row>
    <row r="328" spans="1:4" ht="15">
      <c r="A328" s="199"/>
      <c r="B328" s="4" t="s">
        <v>50</v>
      </c>
      <c r="C328" s="96">
        <v>1</v>
      </c>
      <c r="D328" s="10">
        <v>869.98</v>
      </c>
    </row>
    <row r="329" spans="1:4" ht="15">
      <c r="A329" s="189" t="s">
        <v>969</v>
      </c>
      <c r="B329" s="190"/>
      <c r="C329" s="102">
        <v>128</v>
      </c>
      <c r="D329" s="98">
        <v>113159.22</v>
      </c>
    </row>
    <row r="330" spans="1:4" ht="15">
      <c r="A330" s="199" t="s">
        <v>308</v>
      </c>
      <c r="B330" s="4" t="s">
        <v>494</v>
      </c>
      <c r="C330" s="96">
        <v>9</v>
      </c>
      <c r="D330" s="10">
        <v>10025.36</v>
      </c>
    </row>
    <row r="331" spans="1:4" ht="15">
      <c r="A331" s="199"/>
      <c r="B331" s="4" t="s">
        <v>495</v>
      </c>
      <c r="C331" s="96">
        <v>2</v>
      </c>
      <c r="D331" s="10">
        <v>2282.56</v>
      </c>
    </row>
    <row r="332" spans="1:4" ht="15">
      <c r="A332" s="199"/>
      <c r="B332" s="4" t="s">
        <v>496</v>
      </c>
      <c r="C332" s="96">
        <v>12</v>
      </c>
      <c r="D332" s="10">
        <v>11882.779999999999</v>
      </c>
    </row>
    <row r="333" spans="1:4" ht="15">
      <c r="A333" s="199"/>
      <c r="B333" s="4" t="s">
        <v>497</v>
      </c>
      <c r="C333" s="96">
        <v>1</v>
      </c>
      <c r="D333" s="10">
        <v>891.02</v>
      </c>
    </row>
    <row r="334" spans="1:4" ht="15">
      <c r="A334" s="199"/>
      <c r="B334" s="4" t="s">
        <v>454</v>
      </c>
      <c r="C334" s="96">
        <v>1</v>
      </c>
      <c r="D334" s="10">
        <v>891.02</v>
      </c>
    </row>
    <row r="335" spans="1:4" ht="15">
      <c r="A335" s="199"/>
      <c r="B335" s="4" t="s">
        <v>446</v>
      </c>
      <c r="C335" s="96">
        <v>1</v>
      </c>
      <c r="D335" s="10">
        <v>1268.06</v>
      </c>
    </row>
    <row r="336" spans="1:4" ht="15">
      <c r="A336" s="199"/>
      <c r="B336" s="4" t="s">
        <v>32</v>
      </c>
      <c r="C336" s="96">
        <v>8</v>
      </c>
      <c r="D336" s="10">
        <v>8841.2</v>
      </c>
    </row>
    <row r="337" spans="1:4" ht="15">
      <c r="A337" s="199"/>
      <c r="B337" s="4" t="s">
        <v>498</v>
      </c>
      <c r="C337" s="96">
        <v>1</v>
      </c>
      <c r="D337" s="10">
        <v>1268.06</v>
      </c>
    </row>
    <row r="338" spans="1:4" ht="15">
      <c r="A338" s="199"/>
      <c r="B338" s="4" t="s">
        <v>499</v>
      </c>
      <c r="C338" s="96">
        <v>3</v>
      </c>
      <c r="D338" s="10">
        <v>2807.56</v>
      </c>
    </row>
    <row r="339" spans="1:4" ht="15">
      <c r="A339" s="199"/>
      <c r="B339" s="4" t="s">
        <v>500</v>
      </c>
      <c r="C339" s="96">
        <v>7</v>
      </c>
      <c r="D339" s="10">
        <v>6531.19</v>
      </c>
    </row>
    <row r="340" spans="1:4" ht="15">
      <c r="A340" s="199"/>
      <c r="B340" s="4" t="s">
        <v>308</v>
      </c>
      <c r="C340" s="96">
        <v>74</v>
      </c>
      <c r="D340" s="10">
        <v>69789.74</v>
      </c>
    </row>
    <row r="341" spans="1:4" ht="15">
      <c r="A341" s="199"/>
      <c r="B341" s="4" t="s">
        <v>501</v>
      </c>
      <c r="C341" s="96">
        <v>8</v>
      </c>
      <c r="D341" s="10">
        <v>7818.09</v>
      </c>
    </row>
    <row r="342" spans="1:4" ht="15">
      <c r="A342" s="199"/>
      <c r="B342" s="4" t="s">
        <v>502</v>
      </c>
      <c r="C342" s="96">
        <v>3</v>
      </c>
      <c r="D342" s="10">
        <v>2875.14</v>
      </c>
    </row>
    <row r="343" spans="1:4" ht="15">
      <c r="A343" s="199"/>
      <c r="B343" s="4" t="s">
        <v>503</v>
      </c>
      <c r="C343" s="96">
        <v>1</v>
      </c>
      <c r="D343" s="10">
        <v>891.02</v>
      </c>
    </row>
    <row r="344" spans="1:4" ht="15">
      <c r="A344" s="199"/>
      <c r="B344" s="4" t="s">
        <v>504</v>
      </c>
      <c r="C344" s="96">
        <v>3</v>
      </c>
      <c r="D344" s="10">
        <v>1548.02</v>
      </c>
    </row>
    <row r="345" spans="1:4" ht="15">
      <c r="A345" s="199"/>
      <c r="B345" s="4" t="s">
        <v>39</v>
      </c>
      <c r="C345" s="96">
        <v>1</v>
      </c>
      <c r="D345" s="10">
        <v>869.98</v>
      </c>
    </row>
    <row r="346" spans="1:4" ht="15">
      <c r="A346" s="199"/>
      <c r="B346" s="4" t="s">
        <v>505</v>
      </c>
      <c r="C346" s="96">
        <v>7</v>
      </c>
      <c r="D346" s="10">
        <v>6764.359999999999</v>
      </c>
    </row>
    <row r="347" spans="1:4" ht="15">
      <c r="A347" s="199"/>
      <c r="B347" s="4" t="s">
        <v>40</v>
      </c>
      <c r="C347" s="96">
        <v>1</v>
      </c>
      <c r="D347" s="10">
        <v>1268.06</v>
      </c>
    </row>
    <row r="348" spans="1:4" ht="15">
      <c r="A348" s="199"/>
      <c r="B348" s="4" t="s">
        <v>469</v>
      </c>
      <c r="C348" s="96">
        <v>1</v>
      </c>
      <c r="D348" s="10">
        <v>1268.06</v>
      </c>
    </row>
    <row r="349" spans="1:4" ht="15">
      <c r="A349" s="199"/>
      <c r="B349" s="4" t="s">
        <v>316</v>
      </c>
      <c r="C349" s="96">
        <v>1</v>
      </c>
      <c r="D349" s="10">
        <v>339.02</v>
      </c>
    </row>
    <row r="350" spans="1:4" ht="15">
      <c r="A350" s="199"/>
      <c r="B350" s="4" t="s">
        <v>44</v>
      </c>
      <c r="C350" s="96">
        <v>1</v>
      </c>
      <c r="D350" s="10">
        <v>1268.06</v>
      </c>
    </row>
    <row r="351" spans="1:4" ht="15">
      <c r="A351" s="199"/>
      <c r="B351" s="4" t="s">
        <v>506</v>
      </c>
      <c r="C351" s="96">
        <v>1</v>
      </c>
      <c r="D351" s="10">
        <v>631.88</v>
      </c>
    </row>
    <row r="352" spans="1:4" ht="15">
      <c r="A352" s="189" t="s">
        <v>732</v>
      </c>
      <c r="B352" s="190"/>
      <c r="C352" s="102">
        <v>147</v>
      </c>
      <c r="D352" s="98">
        <v>142020.24</v>
      </c>
    </row>
    <row r="353" spans="1:4" ht="15">
      <c r="A353" s="199" t="s">
        <v>309</v>
      </c>
      <c r="B353" s="4" t="s">
        <v>507</v>
      </c>
      <c r="C353" s="96">
        <v>7</v>
      </c>
      <c r="D353" s="10">
        <v>8999.9</v>
      </c>
    </row>
    <row r="354" spans="1:4" ht="15">
      <c r="A354" s="199"/>
      <c r="B354" s="4" t="s">
        <v>860</v>
      </c>
      <c r="C354" s="96">
        <v>3</v>
      </c>
      <c r="D354" s="10">
        <v>2861.88</v>
      </c>
    </row>
    <row r="355" spans="1:4" ht="15">
      <c r="A355" s="199"/>
      <c r="B355" s="4" t="s">
        <v>511</v>
      </c>
      <c r="C355" s="96">
        <v>28</v>
      </c>
      <c r="D355" s="10">
        <v>26720.120000000003</v>
      </c>
    </row>
    <row r="356" spans="1:4" ht="15">
      <c r="A356" s="199"/>
      <c r="B356" s="4" t="s">
        <v>421</v>
      </c>
      <c r="C356" s="96">
        <v>58</v>
      </c>
      <c r="D356" s="10">
        <v>36126.72</v>
      </c>
    </row>
    <row r="357" spans="1:4" ht="15">
      <c r="A357" s="199"/>
      <c r="B357" s="4" t="s">
        <v>300</v>
      </c>
      <c r="C357" s="96">
        <v>40</v>
      </c>
      <c r="D357" s="10">
        <v>22428.42</v>
      </c>
    </row>
    <row r="358" spans="1:4" ht="15">
      <c r="A358" s="199"/>
      <c r="B358" s="4" t="s">
        <v>422</v>
      </c>
      <c r="C358" s="96">
        <v>59</v>
      </c>
      <c r="D358" s="10">
        <v>37937</v>
      </c>
    </row>
    <row r="359" spans="1:4" ht="15">
      <c r="A359" s="199"/>
      <c r="B359" s="4" t="s">
        <v>124</v>
      </c>
      <c r="C359" s="96">
        <v>1</v>
      </c>
      <c r="D359" s="10">
        <v>438.24</v>
      </c>
    </row>
    <row r="360" spans="1:4" ht="15">
      <c r="A360" s="199"/>
      <c r="B360" s="4" t="s">
        <v>475</v>
      </c>
      <c r="C360" s="96">
        <v>33</v>
      </c>
      <c r="D360" s="10">
        <v>21091.12</v>
      </c>
    </row>
    <row r="361" spans="1:4" ht="15">
      <c r="A361" s="199"/>
      <c r="B361" s="4" t="s">
        <v>423</v>
      </c>
      <c r="C361" s="96">
        <v>14</v>
      </c>
      <c r="D361" s="10">
        <v>13167.24</v>
      </c>
    </row>
    <row r="362" spans="1:4" ht="15">
      <c r="A362" s="199"/>
      <c r="B362" s="4" t="s">
        <v>508</v>
      </c>
      <c r="C362" s="96">
        <v>54</v>
      </c>
      <c r="D362" s="10">
        <v>36911.84</v>
      </c>
    </row>
    <row r="363" spans="1:4" ht="15">
      <c r="A363" s="199"/>
      <c r="B363" s="4" t="s">
        <v>479</v>
      </c>
      <c r="C363" s="96">
        <v>37</v>
      </c>
      <c r="D363" s="10">
        <v>37656.520000000004</v>
      </c>
    </row>
    <row r="364" spans="1:4" ht="15">
      <c r="A364" s="199"/>
      <c r="B364" s="4" t="s">
        <v>481</v>
      </c>
      <c r="C364" s="96">
        <v>33</v>
      </c>
      <c r="D364" s="10">
        <v>24664.379999999997</v>
      </c>
    </row>
    <row r="365" spans="1:4" ht="15">
      <c r="A365" s="199"/>
      <c r="B365" s="4" t="s">
        <v>509</v>
      </c>
      <c r="C365" s="96">
        <v>4</v>
      </c>
      <c r="D365" s="10">
        <v>2659.4</v>
      </c>
    </row>
    <row r="366" spans="1:4" ht="15">
      <c r="A366" s="199"/>
      <c r="B366" s="4" t="s">
        <v>491</v>
      </c>
      <c r="C366" s="96">
        <v>24</v>
      </c>
      <c r="D366" s="10">
        <v>22152.72</v>
      </c>
    </row>
    <row r="367" spans="1:4" ht="15">
      <c r="A367" s="199"/>
      <c r="B367" s="4" t="s">
        <v>510</v>
      </c>
      <c r="C367" s="96">
        <v>40</v>
      </c>
      <c r="D367" s="10">
        <v>28852.24</v>
      </c>
    </row>
    <row r="368" spans="1:4" ht="15">
      <c r="A368" s="199"/>
      <c r="B368" s="4" t="s">
        <v>492</v>
      </c>
      <c r="C368" s="96">
        <v>8</v>
      </c>
      <c r="D368" s="10">
        <v>5216.0599999999995</v>
      </c>
    </row>
    <row r="369" spans="1:4" ht="15">
      <c r="A369" s="199"/>
      <c r="B369" s="4" t="s">
        <v>493</v>
      </c>
      <c r="C369" s="96">
        <v>23</v>
      </c>
      <c r="D369" s="10">
        <v>17266.5</v>
      </c>
    </row>
    <row r="370" spans="1:4" ht="15">
      <c r="A370" s="189" t="s">
        <v>733</v>
      </c>
      <c r="B370" s="190"/>
      <c r="C370" s="102">
        <v>466</v>
      </c>
      <c r="D370" s="98">
        <v>345150.3</v>
      </c>
    </row>
    <row r="371" spans="1:4" ht="15">
      <c r="A371" s="199" t="s">
        <v>310</v>
      </c>
      <c r="B371" s="4" t="s">
        <v>512</v>
      </c>
      <c r="C371" s="96">
        <v>2</v>
      </c>
      <c r="D371" s="10">
        <v>2783.08</v>
      </c>
    </row>
    <row r="372" spans="1:4" ht="15">
      <c r="A372" s="199"/>
      <c r="B372" s="4" t="s">
        <v>513</v>
      </c>
      <c r="C372" s="96">
        <v>4</v>
      </c>
      <c r="D372" s="10">
        <v>3522</v>
      </c>
    </row>
    <row r="373" spans="1:4" ht="15">
      <c r="A373" s="199"/>
      <c r="B373" s="4" t="s">
        <v>514</v>
      </c>
      <c r="C373" s="96">
        <v>4</v>
      </c>
      <c r="D373" s="10">
        <v>5865.88</v>
      </c>
    </row>
    <row r="374" spans="1:4" ht="15">
      <c r="A374" s="199"/>
      <c r="B374" s="4" t="s">
        <v>515</v>
      </c>
      <c r="C374" s="96">
        <v>2</v>
      </c>
      <c r="D374" s="10">
        <v>1782.04</v>
      </c>
    </row>
    <row r="375" spans="1:4" ht="15">
      <c r="A375" s="199"/>
      <c r="B375" s="4" t="s">
        <v>33</v>
      </c>
      <c r="C375" s="96">
        <v>6</v>
      </c>
      <c r="D375" s="10">
        <v>6829.92</v>
      </c>
    </row>
    <row r="376" spans="1:4" ht="15">
      <c r="A376" s="199"/>
      <c r="B376" s="4" t="s">
        <v>150</v>
      </c>
      <c r="C376" s="96">
        <v>4</v>
      </c>
      <c r="D376" s="10">
        <v>4864.84</v>
      </c>
    </row>
    <row r="377" spans="1:4" ht="15">
      <c r="A377" s="199"/>
      <c r="B377" s="4" t="s">
        <v>121</v>
      </c>
      <c r="C377" s="96">
        <v>8</v>
      </c>
      <c r="D377" s="10">
        <v>5828.68</v>
      </c>
    </row>
    <row r="378" spans="1:4" ht="15">
      <c r="A378" s="199"/>
      <c r="B378" s="4" t="s">
        <v>434</v>
      </c>
      <c r="C378" s="96">
        <v>2</v>
      </c>
      <c r="D378" s="10">
        <v>2783.08</v>
      </c>
    </row>
    <row r="379" spans="1:4" ht="15">
      <c r="A379" s="199"/>
      <c r="B379" s="4" t="s">
        <v>310</v>
      </c>
      <c r="C379" s="96">
        <v>108</v>
      </c>
      <c r="D379" s="10">
        <v>103827.28</v>
      </c>
    </row>
    <row r="380" spans="1:4" ht="15">
      <c r="A380" s="199"/>
      <c r="B380" s="4" t="s">
        <v>40</v>
      </c>
      <c r="C380" s="96">
        <v>2</v>
      </c>
      <c r="D380" s="10">
        <v>2536.12</v>
      </c>
    </row>
    <row r="381" spans="1:4" ht="15">
      <c r="A381" s="199"/>
      <c r="B381" s="4" t="s">
        <v>526</v>
      </c>
      <c r="C381" s="96">
        <v>2</v>
      </c>
      <c r="D381" s="10">
        <v>1348.88</v>
      </c>
    </row>
    <row r="382" spans="1:4" ht="15">
      <c r="A382" s="199"/>
      <c r="B382" s="4" t="s">
        <v>516</v>
      </c>
      <c r="C382" s="96">
        <v>6</v>
      </c>
      <c r="D382" s="10">
        <v>5914</v>
      </c>
    </row>
    <row r="383" spans="1:4" ht="15">
      <c r="A383" s="189" t="s">
        <v>970</v>
      </c>
      <c r="B383" s="190"/>
      <c r="C383" s="102">
        <v>150</v>
      </c>
      <c r="D383" s="98">
        <v>147885.8</v>
      </c>
    </row>
    <row r="384" spans="1:4" ht="15">
      <c r="A384" s="199" t="s">
        <v>311</v>
      </c>
      <c r="B384" s="4" t="s">
        <v>517</v>
      </c>
      <c r="C384" s="96">
        <v>1</v>
      </c>
      <c r="D384" s="10">
        <v>891.02</v>
      </c>
    </row>
    <row r="385" spans="1:4" ht="15">
      <c r="A385" s="199"/>
      <c r="B385" s="4" t="s">
        <v>495</v>
      </c>
      <c r="C385" s="96">
        <v>13</v>
      </c>
      <c r="D385" s="10">
        <v>13556.939999999999</v>
      </c>
    </row>
    <row r="386" spans="1:4" ht="15">
      <c r="A386" s="199"/>
      <c r="B386" s="4" t="s">
        <v>512</v>
      </c>
      <c r="C386" s="96">
        <v>26</v>
      </c>
      <c r="D386" s="10">
        <v>23557.49</v>
      </c>
    </row>
    <row r="387" spans="1:4" ht="15">
      <c r="A387" s="199"/>
      <c r="B387" s="4" t="s">
        <v>855</v>
      </c>
      <c r="C387" s="96">
        <v>1</v>
      </c>
      <c r="D387" s="10">
        <v>966.74</v>
      </c>
    </row>
    <row r="388" spans="1:4" ht="15">
      <c r="A388" s="199"/>
      <c r="B388" s="4" t="s">
        <v>518</v>
      </c>
      <c r="C388" s="96">
        <v>19</v>
      </c>
      <c r="D388" s="10">
        <v>20174.98</v>
      </c>
    </row>
    <row r="389" spans="1:4" ht="15">
      <c r="A389" s="199"/>
      <c r="B389" s="4" t="s">
        <v>519</v>
      </c>
      <c r="C389" s="96">
        <v>3</v>
      </c>
      <c r="D389" s="10">
        <v>2893.4</v>
      </c>
    </row>
    <row r="390" spans="1:4" ht="15">
      <c r="A390" s="199"/>
      <c r="B390" s="4" t="s">
        <v>513</v>
      </c>
      <c r="C390" s="96">
        <v>8</v>
      </c>
      <c r="D390" s="10">
        <v>7710.039999999999</v>
      </c>
    </row>
    <row r="391" spans="1:4" ht="15">
      <c r="A391" s="199"/>
      <c r="B391" s="4" t="s">
        <v>520</v>
      </c>
      <c r="C391" s="96">
        <v>16</v>
      </c>
      <c r="D391" s="10">
        <v>19135.47</v>
      </c>
    </row>
    <row r="392" spans="1:4" ht="15">
      <c r="A392" s="199"/>
      <c r="B392" s="4" t="s">
        <v>521</v>
      </c>
      <c r="C392" s="96">
        <v>17</v>
      </c>
      <c r="D392" s="10">
        <v>19999.859999999997</v>
      </c>
    </row>
    <row r="393" spans="1:4" ht="15">
      <c r="A393" s="199"/>
      <c r="B393" s="4" t="s">
        <v>514</v>
      </c>
      <c r="C393" s="96">
        <v>1</v>
      </c>
      <c r="D393" s="10">
        <v>438.24</v>
      </c>
    </row>
    <row r="394" spans="1:4" ht="15">
      <c r="A394" s="199"/>
      <c r="B394" s="4" t="s">
        <v>649</v>
      </c>
      <c r="C394" s="96">
        <v>1</v>
      </c>
      <c r="D394" s="10">
        <v>869.98</v>
      </c>
    </row>
    <row r="395" spans="1:4" ht="15">
      <c r="A395" s="199"/>
      <c r="B395" s="4" t="s">
        <v>33</v>
      </c>
      <c r="C395" s="96">
        <v>2</v>
      </c>
      <c r="D395" s="10">
        <v>2659.6</v>
      </c>
    </row>
    <row r="396" spans="1:4" ht="15">
      <c r="A396" s="199"/>
      <c r="B396" s="4" t="s">
        <v>35</v>
      </c>
      <c r="C396" s="96">
        <v>11</v>
      </c>
      <c r="D396" s="10">
        <v>8179.57</v>
      </c>
    </row>
    <row r="397" spans="1:4" ht="15">
      <c r="A397" s="199"/>
      <c r="B397" s="4" t="s">
        <v>121</v>
      </c>
      <c r="C397" s="96">
        <v>21</v>
      </c>
      <c r="D397" s="10">
        <v>20034.270000000004</v>
      </c>
    </row>
    <row r="398" spans="1:4" ht="15">
      <c r="A398" s="199"/>
      <c r="B398" s="4" t="s">
        <v>434</v>
      </c>
      <c r="C398" s="96">
        <v>7</v>
      </c>
      <c r="D398" s="10">
        <v>8197.14</v>
      </c>
    </row>
    <row r="399" spans="1:4" ht="15">
      <c r="A399" s="199"/>
      <c r="B399" s="4" t="s">
        <v>522</v>
      </c>
      <c r="C399" s="96">
        <v>3</v>
      </c>
      <c r="D399" s="10">
        <v>2990.08</v>
      </c>
    </row>
    <row r="400" spans="1:4" ht="15">
      <c r="A400" s="199"/>
      <c r="B400" s="4" t="s">
        <v>311</v>
      </c>
      <c r="C400" s="96">
        <v>84</v>
      </c>
      <c r="D400" s="10">
        <v>86647.24999999999</v>
      </c>
    </row>
    <row r="401" spans="1:4" ht="15">
      <c r="A401" s="199"/>
      <c r="B401" s="4" t="s">
        <v>523</v>
      </c>
      <c r="C401" s="96">
        <v>7</v>
      </c>
      <c r="D401" s="10">
        <v>8724.039999999999</v>
      </c>
    </row>
    <row r="402" spans="1:4" ht="15">
      <c r="A402" s="199"/>
      <c r="B402" s="4" t="s">
        <v>40</v>
      </c>
      <c r="C402" s="96">
        <v>12</v>
      </c>
      <c r="D402" s="10">
        <v>12135.02</v>
      </c>
    </row>
    <row r="403" spans="1:4" ht="15">
      <c r="A403" s="199"/>
      <c r="B403" s="4" t="s">
        <v>850</v>
      </c>
      <c r="C403" s="96">
        <v>1</v>
      </c>
      <c r="D403" s="10">
        <v>966.74</v>
      </c>
    </row>
    <row r="404" spans="1:4" ht="15">
      <c r="A404" s="199"/>
      <c r="B404" s="4" t="s">
        <v>448</v>
      </c>
      <c r="C404" s="96">
        <v>4</v>
      </c>
      <c r="D404" s="10">
        <v>4023.0499999999997</v>
      </c>
    </row>
    <row r="405" spans="1:4" ht="15">
      <c r="A405" s="199"/>
      <c r="B405" s="4" t="s">
        <v>835</v>
      </c>
      <c r="C405" s="96">
        <v>1</v>
      </c>
      <c r="D405" s="10">
        <v>1391.54</v>
      </c>
    </row>
    <row r="406" spans="1:4" ht="15">
      <c r="A406" s="199"/>
      <c r="B406" s="4" t="s">
        <v>524</v>
      </c>
      <c r="C406" s="96">
        <v>1</v>
      </c>
      <c r="D406" s="10">
        <v>891.02</v>
      </c>
    </row>
    <row r="407" spans="1:4" ht="15">
      <c r="A407" s="199"/>
      <c r="B407" s="4" t="s">
        <v>450</v>
      </c>
      <c r="C407" s="96">
        <v>1</v>
      </c>
      <c r="D407" s="10">
        <v>1391.54</v>
      </c>
    </row>
    <row r="408" spans="1:4" ht="15">
      <c r="A408" s="199"/>
      <c r="B408" s="4" t="s">
        <v>525</v>
      </c>
      <c r="C408" s="96">
        <v>20</v>
      </c>
      <c r="D408" s="10">
        <v>20335.82</v>
      </c>
    </row>
    <row r="409" spans="1:4" ht="15">
      <c r="A409" s="199"/>
      <c r="B409" s="4" t="s">
        <v>526</v>
      </c>
      <c r="C409" s="96">
        <v>8</v>
      </c>
      <c r="D409" s="10">
        <v>7562.7699999999995</v>
      </c>
    </row>
    <row r="410" spans="1:4" ht="15">
      <c r="A410" s="199"/>
      <c r="B410" s="4" t="s">
        <v>527</v>
      </c>
      <c r="C410" s="96">
        <v>3</v>
      </c>
      <c r="D410" s="10">
        <v>2415.06</v>
      </c>
    </row>
    <row r="411" spans="1:4" ht="15">
      <c r="A411" s="199"/>
      <c r="B411" s="4" t="s">
        <v>516</v>
      </c>
      <c r="C411" s="96">
        <v>25</v>
      </c>
      <c r="D411" s="10">
        <v>30119.31</v>
      </c>
    </row>
    <row r="412" spans="1:4" ht="15">
      <c r="A412" s="199"/>
      <c r="B412" s="4" t="s">
        <v>1048</v>
      </c>
      <c r="C412" s="96">
        <v>8</v>
      </c>
      <c r="D412" s="10">
        <v>9589.21</v>
      </c>
    </row>
    <row r="413" spans="1:4" ht="15">
      <c r="A413" s="199"/>
      <c r="B413" s="4" t="s">
        <v>528</v>
      </c>
      <c r="C413" s="96">
        <v>10</v>
      </c>
      <c r="D413" s="10">
        <v>10743.130000000001</v>
      </c>
    </row>
    <row r="414" spans="1:4" ht="15">
      <c r="A414" s="199"/>
      <c r="B414" s="4" t="s">
        <v>318</v>
      </c>
      <c r="C414" s="96">
        <v>1</v>
      </c>
      <c r="D414" s="10">
        <v>966.74</v>
      </c>
    </row>
    <row r="415" spans="1:4" ht="15">
      <c r="A415" s="199"/>
      <c r="B415" s="4" t="s">
        <v>1050</v>
      </c>
      <c r="C415" s="96">
        <v>1</v>
      </c>
      <c r="D415" s="10">
        <v>891.02</v>
      </c>
    </row>
    <row r="416" spans="1:4" ht="15">
      <c r="A416" s="199"/>
      <c r="B416" s="4" t="s">
        <v>529</v>
      </c>
      <c r="C416" s="96">
        <v>24</v>
      </c>
      <c r="D416" s="10">
        <v>22245.760000000002</v>
      </c>
    </row>
    <row r="417" spans="1:4" ht="15">
      <c r="A417" s="199"/>
      <c r="B417" s="4" t="s">
        <v>530</v>
      </c>
      <c r="C417" s="96">
        <v>17</v>
      </c>
      <c r="D417" s="10">
        <v>14586.119999999999</v>
      </c>
    </row>
    <row r="418" spans="1:4" ht="15">
      <c r="A418" s="199"/>
      <c r="B418" s="4" t="s">
        <v>1051</v>
      </c>
      <c r="C418" s="96">
        <v>2</v>
      </c>
      <c r="D418" s="10">
        <v>2783.08</v>
      </c>
    </row>
    <row r="419" spans="1:4" ht="15">
      <c r="A419" s="199"/>
      <c r="B419" s="4" t="s">
        <v>531</v>
      </c>
      <c r="C419" s="96">
        <v>26</v>
      </c>
      <c r="D419" s="10">
        <v>29063.980000000003</v>
      </c>
    </row>
    <row r="420" spans="1:4" ht="15">
      <c r="A420" s="199"/>
      <c r="B420" s="4" t="s">
        <v>532</v>
      </c>
      <c r="C420" s="96">
        <v>17</v>
      </c>
      <c r="D420" s="10">
        <v>18092.260000000002</v>
      </c>
    </row>
    <row r="421" spans="1:4" ht="15">
      <c r="A421" s="189" t="s">
        <v>971</v>
      </c>
      <c r="B421" s="190"/>
      <c r="C421" s="102">
        <v>423</v>
      </c>
      <c r="D421" s="98">
        <v>437819.28</v>
      </c>
    </row>
    <row r="422" spans="1:4" ht="15">
      <c r="A422" s="199" t="s">
        <v>40</v>
      </c>
      <c r="B422" s="4" t="s">
        <v>517</v>
      </c>
      <c r="C422" s="96">
        <v>8</v>
      </c>
      <c r="D422" s="10">
        <v>8328.8</v>
      </c>
    </row>
    <row r="423" spans="1:4" ht="15">
      <c r="A423" s="199"/>
      <c r="B423" s="4" t="s">
        <v>533</v>
      </c>
      <c r="C423" s="96">
        <v>4</v>
      </c>
      <c r="D423" s="10">
        <v>5195.719999999999</v>
      </c>
    </row>
    <row r="424" spans="1:4" ht="15">
      <c r="A424" s="199"/>
      <c r="B424" s="4" t="s">
        <v>512</v>
      </c>
      <c r="C424" s="96">
        <v>4</v>
      </c>
      <c r="D424" s="10">
        <v>3518.41</v>
      </c>
    </row>
    <row r="425" spans="1:4" ht="15">
      <c r="A425" s="199"/>
      <c r="B425" s="4" t="s">
        <v>513</v>
      </c>
      <c r="C425" s="96">
        <v>1</v>
      </c>
      <c r="D425" s="10">
        <v>1268.06</v>
      </c>
    </row>
    <row r="426" spans="1:4" ht="15">
      <c r="A426" s="199"/>
      <c r="B426" s="4" t="s">
        <v>677</v>
      </c>
      <c r="C426" s="96">
        <v>1</v>
      </c>
      <c r="D426" s="10">
        <v>1268.06</v>
      </c>
    </row>
    <row r="427" spans="1:4" ht="15">
      <c r="A427" s="199"/>
      <c r="B427" s="4" t="s">
        <v>434</v>
      </c>
      <c r="C427" s="96">
        <v>4</v>
      </c>
      <c r="D427" s="10">
        <v>5319.2</v>
      </c>
    </row>
    <row r="428" spans="1:4" ht="15">
      <c r="A428" s="199"/>
      <c r="B428" s="4" t="s">
        <v>526</v>
      </c>
      <c r="C428" s="96">
        <v>17</v>
      </c>
      <c r="D428" s="10">
        <v>18804.91</v>
      </c>
    </row>
    <row r="429" spans="1:4" ht="15">
      <c r="A429" s="189" t="s">
        <v>699</v>
      </c>
      <c r="B429" s="190"/>
      <c r="C429" s="102">
        <v>39</v>
      </c>
      <c r="D429" s="98">
        <v>43703.16</v>
      </c>
    </row>
    <row r="430" spans="1:4" ht="15">
      <c r="A430" s="199" t="s">
        <v>312</v>
      </c>
      <c r="B430" s="4" t="s">
        <v>383</v>
      </c>
      <c r="C430" s="96">
        <v>4</v>
      </c>
      <c r="D430" s="10">
        <v>3543.04</v>
      </c>
    </row>
    <row r="431" spans="1:4" ht="15">
      <c r="A431" s="199"/>
      <c r="B431" s="4" t="s">
        <v>534</v>
      </c>
      <c r="C431" s="96">
        <v>5</v>
      </c>
      <c r="D431" s="10">
        <v>3445.54</v>
      </c>
    </row>
    <row r="432" spans="1:4" ht="15">
      <c r="A432" s="199"/>
      <c r="B432" s="4" t="s">
        <v>535</v>
      </c>
      <c r="C432" s="96">
        <v>8</v>
      </c>
      <c r="D432" s="10">
        <v>7910.9400000000005</v>
      </c>
    </row>
    <row r="433" spans="1:4" ht="15">
      <c r="A433" s="199"/>
      <c r="B433" s="4" t="s">
        <v>384</v>
      </c>
      <c r="C433" s="96">
        <v>1</v>
      </c>
      <c r="D433" s="10">
        <v>1268.06</v>
      </c>
    </row>
    <row r="434" spans="1:4" ht="15">
      <c r="A434" s="199"/>
      <c r="B434" s="4" t="s">
        <v>312</v>
      </c>
      <c r="C434" s="96">
        <v>91</v>
      </c>
      <c r="D434" s="10">
        <v>90867.76</v>
      </c>
    </row>
    <row r="435" spans="1:4" ht="15">
      <c r="A435" s="199"/>
      <c r="B435" s="4" t="s">
        <v>633</v>
      </c>
      <c r="C435" s="96">
        <v>1</v>
      </c>
      <c r="D435" s="10">
        <v>1268.06</v>
      </c>
    </row>
    <row r="436" spans="1:4" ht="15">
      <c r="A436" s="199"/>
      <c r="B436" s="4" t="s">
        <v>49</v>
      </c>
      <c r="C436" s="96">
        <v>1</v>
      </c>
      <c r="D436" s="10">
        <v>514.17</v>
      </c>
    </row>
    <row r="437" spans="1:4" ht="15">
      <c r="A437" s="199"/>
      <c r="B437" s="4" t="s">
        <v>385</v>
      </c>
      <c r="C437" s="96">
        <v>5</v>
      </c>
      <c r="D437" s="10">
        <v>3219.82</v>
      </c>
    </row>
    <row r="438" spans="1:4" ht="15">
      <c r="A438" s="189" t="s">
        <v>972</v>
      </c>
      <c r="B438" s="190"/>
      <c r="C438" s="102">
        <v>116</v>
      </c>
      <c r="D438" s="98">
        <v>112037.39</v>
      </c>
    </row>
    <row r="439" spans="1:4" ht="15">
      <c r="A439" s="199" t="s">
        <v>313</v>
      </c>
      <c r="B439" s="4" t="s">
        <v>575</v>
      </c>
      <c r="C439" s="96">
        <v>1</v>
      </c>
      <c r="D439" s="10">
        <v>891.02</v>
      </c>
    </row>
    <row r="440" spans="1:4" ht="15">
      <c r="A440" s="199"/>
      <c r="B440" s="4" t="s">
        <v>302</v>
      </c>
      <c r="C440" s="96">
        <v>12</v>
      </c>
      <c r="D440" s="10">
        <v>7417.58</v>
      </c>
    </row>
    <row r="441" spans="1:4" ht="15">
      <c r="A441" s="199"/>
      <c r="B441" s="4" t="s">
        <v>446</v>
      </c>
      <c r="C441" s="96">
        <v>2</v>
      </c>
      <c r="D441" s="10">
        <v>1739.96</v>
      </c>
    </row>
    <row r="442" spans="1:4" ht="15">
      <c r="A442" s="199"/>
      <c r="B442" s="4" t="s">
        <v>536</v>
      </c>
      <c r="C442" s="96">
        <v>7</v>
      </c>
      <c r="D442" s="10">
        <v>3781.3199999999997</v>
      </c>
    </row>
    <row r="443" spans="1:4" ht="15">
      <c r="A443" s="199"/>
      <c r="B443" s="4" t="s">
        <v>125</v>
      </c>
      <c r="C443" s="96">
        <v>1</v>
      </c>
      <c r="D443" s="10">
        <v>1119.74</v>
      </c>
    </row>
    <row r="444" spans="1:4" ht="15">
      <c r="A444" s="199"/>
      <c r="B444" s="4" t="s">
        <v>36</v>
      </c>
      <c r="C444" s="96">
        <v>1</v>
      </c>
      <c r="D444" s="10">
        <v>891.02</v>
      </c>
    </row>
    <row r="445" spans="1:4" ht="15">
      <c r="A445" s="199"/>
      <c r="B445" s="4" t="s">
        <v>537</v>
      </c>
      <c r="C445" s="96">
        <v>3</v>
      </c>
      <c r="D445" s="10">
        <v>1767.5</v>
      </c>
    </row>
    <row r="446" spans="1:4" ht="15">
      <c r="A446" s="199"/>
      <c r="B446" s="4" t="s">
        <v>121</v>
      </c>
      <c r="C446" s="96">
        <v>2</v>
      </c>
      <c r="D446" s="10">
        <v>1782.04</v>
      </c>
    </row>
    <row r="447" spans="1:4" ht="15">
      <c r="A447" s="199"/>
      <c r="B447" s="4" t="s">
        <v>579</v>
      </c>
      <c r="C447" s="96">
        <v>2</v>
      </c>
      <c r="D447" s="10">
        <v>1739.96</v>
      </c>
    </row>
    <row r="448" spans="1:4" ht="15">
      <c r="A448" s="199"/>
      <c r="B448" s="4" t="s">
        <v>628</v>
      </c>
      <c r="C448" s="96">
        <v>1</v>
      </c>
      <c r="D448" s="10">
        <v>869.98</v>
      </c>
    </row>
    <row r="449" spans="1:4" ht="15">
      <c r="A449" s="199"/>
      <c r="B449" s="4" t="s">
        <v>458</v>
      </c>
      <c r="C449" s="96">
        <v>1</v>
      </c>
      <c r="D449" s="10">
        <v>438.24</v>
      </c>
    </row>
    <row r="450" spans="1:4" ht="15">
      <c r="A450" s="199"/>
      <c r="B450" s="4" t="s">
        <v>313</v>
      </c>
      <c r="C450" s="96">
        <v>8</v>
      </c>
      <c r="D450" s="10">
        <v>7027.619999999999</v>
      </c>
    </row>
    <row r="451" spans="1:4" ht="15">
      <c r="A451" s="199"/>
      <c r="B451" s="4" t="s">
        <v>913</v>
      </c>
      <c r="C451" s="96">
        <v>2</v>
      </c>
      <c r="D451" s="10">
        <v>1611.1599999999999</v>
      </c>
    </row>
    <row r="452" spans="1:4" ht="15">
      <c r="A452" s="199"/>
      <c r="B452" s="4" t="s">
        <v>44</v>
      </c>
      <c r="C452" s="96">
        <v>7</v>
      </c>
      <c r="D452" s="10">
        <v>4857.76</v>
      </c>
    </row>
    <row r="453" spans="1:4" ht="15">
      <c r="A453" s="199"/>
      <c r="B453" s="4" t="s">
        <v>1052</v>
      </c>
      <c r="C453" s="96">
        <v>3</v>
      </c>
      <c r="D453" s="10">
        <v>2502.18</v>
      </c>
    </row>
    <row r="454" spans="1:4" ht="15">
      <c r="A454" s="199"/>
      <c r="B454" s="4" t="s">
        <v>462</v>
      </c>
      <c r="C454" s="96">
        <v>18</v>
      </c>
      <c r="D454" s="10">
        <v>13285.419999999998</v>
      </c>
    </row>
    <row r="455" spans="1:4" ht="15">
      <c r="A455" s="199"/>
      <c r="B455" s="4" t="s">
        <v>47</v>
      </c>
      <c r="C455" s="96">
        <v>1</v>
      </c>
      <c r="D455" s="10">
        <v>869.98</v>
      </c>
    </row>
    <row r="456" spans="1:4" ht="15">
      <c r="A456" s="199"/>
      <c r="B456" s="4" t="s">
        <v>320</v>
      </c>
      <c r="C456" s="96">
        <v>2</v>
      </c>
      <c r="D456" s="10">
        <v>1329.26</v>
      </c>
    </row>
    <row r="457" spans="1:4" ht="15">
      <c r="A457" s="199"/>
      <c r="B457" s="4" t="s">
        <v>538</v>
      </c>
      <c r="C457" s="96">
        <v>5</v>
      </c>
      <c r="D457" s="10">
        <v>3918.16</v>
      </c>
    </row>
    <row r="458" spans="1:4" ht="15">
      <c r="A458" s="189" t="s">
        <v>973</v>
      </c>
      <c r="B458" s="190"/>
      <c r="C458" s="102">
        <v>79</v>
      </c>
      <c r="D458" s="98">
        <v>57839.90000000001</v>
      </c>
    </row>
    <row r="459" spans="1:4" ht="15">
      <c r="A459" s="199" t="s">
        <v>314</v>
      </c>
      <c r="B459" s="4" t="s">
        <v>540</v>
      </c>
      <c r="C459" s="96">
        <v>10</v>
      </c>
      <c r="D459" s="10">
        <v>10148.5</v>
      </c>
    </row>
    <row r="460" spans="1:4" ht="15">
      <c r="A460" s="199"/>
      <c r="B460" s="4" t="s">
        <v>541</v>
      </c>
      <c r="C460" s="96">
        <v>70</v>
      </c>
      <c r="D460" s="10">
        <v>70513.14</v>
      </c>
    </row>
    <row r="461" spans="1:4" ht="15">
      <c r="A461" s="199"/>
      <c r="B461" s="4" t="s">
        <v>542</v>
      </c>
      <c r="C461" s="96">
        <v>30</v>
      </c>
      <c r="D461" s="10">
        <v>33898.560000000005</v>
      </c>
    </row>
    <row r="462" spans="1:4" ht="15">
      <c r="A462" s="199"/>
      <c r="B462" s="4" t="s">
        <v>543</v>
      </c>
      <c r="C462" s="96">
        <v>35</v>
      </c>
      <c r="D462" s="10">
        <v>30987.219999999998</v>
      </c>
    </row>
    <row r="463" spans="1:4" ht="15">
      <c r="A463" s="199"/>
      <c r="B463" s="4" t="s">
        <v>544</v>
      </c>
      <c r="C463" s="96">
        <v>5</v>
      </c>
      <c r="D463" s="10">
        <v>5914.58</v>
      </c>
    </row>
    <row r="464" spans="1:4" ht="15">
      <c r="A464" s="199"/>
      <c r="B464" s="4" t="s">
        <v>545</v>
      </c>
      <c r="C464" s="96">
        <v>1</v>
      </c>
      <c r="D464" s="10">
        <v>1268.06</v>
      </c>
    </row>
    <row r="465" spans="1:4" ht="15">
      <c r="A465" s="199"/>
      <c r="B465" s="4" t="s">
        <v>539</v>
      </c>
      <c r="C465" s="96">
        <v>6</v>
      </c>
      <c r="D465" s="10">
        <v>8461.279999999999</v>
      </c>
    </row>
    <row r="466" spans="1:4" ht="15">
      <c r="A466" s="199"/>
      <c r="B466" s="4" t="s">
        <v>546</v>
      </c>
      <c r="C466" s="96">
        <v>10</v>
      </c>
      <c r="D466" s="10">
        <v>10269.46</v>
      </c>
    </row>
    <row r="467" spans="1:4" ht="15">
      <c r="A467" s="199"/>
      <c r="B467" s="4" t="s">
        <v>498</v>
      </c>
      <c r="C467" s="96">
        <v>23</v>
      </c>
      <c r="D467" s="10">
        <v>17421.350000000002</v>
      </c>
    </row>
    <row r="468" spans="1:4" ht="15">
      <c r="A468" s="199"/>
      <c r="B468" s="4" t="s">
        <v>547</v>
      </c>
      <c r="C468" s="96">
        <v>15</v>
      </c>
      <c r="D468" s="10">
        <v>9741.53</v>
      </c>
    </row>
    <row r="469" spans="1:4" ht="15">
      <c r="A469" s="199"/>
      <c r="B469" s="4" t="s">
        <v>548</v>
      </c>
      <c r="C469" s="96">
        <v>2</v>
      </c>
      <c r="D469" s="10">
        <v>2783.08</v>
      </c>
    </row>
    <row r="470" spans="1:4" ht="15">
      <c r="A470" s="199"/>
      <c r="B470" s="4" t="s">
        <v>549</v>
      </c>
      <c r="C470" s="96">
        <v>14</v>
      </c>
      <c r="D470" s="10">
        <v>13332.080000000002</v>
      </c>
    </row>
    <row r="471" spans="1:4" ht="15">
      <c r="A471" s="199"/>
      <c r="B471" s="4" t="s">
        <v>629</v>
      </c>
      <c r="C471" s="96">
        <v>3</v>
      </c>
      <c r="D471" s="10">
        <v>4931.22</v>
      </c>
    </row>
    <row r="472" spans="1:4" ht="15">
      <c r="A472" s="199"/>
      <c r="B472" s="4" t="s">
        <v>562</v>
      </c>
      <c r="C472" s="96">
        <v>5</v>
      </c>
      <c r="D472" s="10">
        <v>4038.9600000000005</v>
      </c>
    </row>
    <row r="473" spans="1:4" ht="15">
      <c r="A473" s="199"/>
      <c r="B473" s="4" t="s">
        <v>550</v>
      </c>
      <c r="C473" s="96">
        <v>4</v>
      </c>
      <c r="D473" s="10">
        <v>3165.96</v>
      </c>
    </row>
    <row r="474" spans="1:4" ht="15">
      <c r="A474" s="199"/>
      <c r="B474" s="4" t="s">
        <v>314</v>
      </c>
      <c r="C474" s="96">
        <v>95</v>
      </c>
      <c r="D474" s="10">
        <v>89454.02999999998</v>
      </c>
    </row>
    <row r="475" spans="1:4" ht="15">
      <c r="A475" s="199"/>
      <c r="B475" s="4" t="s">
        <v>551</v>
      </c>
      <c r="C475" s="96">
        <v>20</v>
      </c>
      <c r="D475" s="10">
        <v>18575</v>
      </c>
    </row>
    <row r="476" spans="1:4" ht="15">
      <c r="A476" s="199"/>
      <c r="B476" s="4" t="s">
        <v>552</v>
      </c>
      <c r="C476" s="96">
        <v>15</v>
      </c>
      <c r="D476" s="10">
        <v>15046.500000000002</v>
      </c>
    </row>
    <row r="477" spans="1:4" ht="15">
      <c r="A477" s="199"/>
      <c r="B477" s="4" t="s">
        <v>553</v>
      </c>
      <c r="C477" s="96">
        <v>15</v>
      </c>
      <c r="D477" s="10">
        <v>14010.34</v>
      </c>
    </row>
    <row r="478" spans="1:4" ht="15">
      <c r="A478" s="189" t="s">
        <v>746</v>
      </c>
      <c r="B478" s="190"/>
      <c r="C478" s="102">
        <v>378</v>
      </c>
      <c r="D478" s="98">
        <v>363960.85</v>
      </c>
    </row>
    <row r="479" spans="1:4" ht="15">
      <c r="A479" s="199" t="s">
        <v>315</v>
      </c>
      <c r="B479" s="4" t="s">
        <v>315</v>
      </c>
      <c r="C479" s="96">
        <v>16</v>
      </c>
      <c r="D479" s="10">
        <v>15427.279999999999</v>
      </c>
    </row>
    <row r="480" spans="1:4" ht="15">
      <c r="A480" s="199"/>
      <c r="B480" s="4" t="s">
        <v>554</v>
      </c>
      <c r="C480" s="96">
        <v>8</v>
      </c>
      <c r="D480" s="10">
        <v>10360</v>
      </c>
    </row>
    <row r="481" spans="1:4" ht="15">
      <c r="A481" s="189" t="s">
        <v>974</v>
      </c>
      <c r="B481" s="190"/>
      <c r="C481" s="102">
        <v>24</v>
      </c>
      <c r="D481" s="98">
        <v>25787.28</v>
      </c>
    </row>
    <row r="482" spans="1:4" ht="15">
      <c r="A482" s="199" t="s">
        <v>316</v>
      </c>
      <c r="B482" s="4" t="s">
        <v>494</v>
      </c>
      <c r="C482" s="96">
        <v>6</v>
      </c>
      <c r="D482" s="10">
        <v>6454.18</v>
      </c>
    </row>
    <row r="483" spans="1:4" ht="15">
      <c r="A483" s="199"/>
      <c r="B483" s="4" t="s">
        <v>496</v>
      </c>
      <c r="C483" s="96">
        <v>1</v>
      </c>
      <c r="D483" s="10">
        <v>891.02</v>
      </c>
    </row>
    <row r="484" spans="1:4" ht="15">
      <c r="A484" s="199"/>
      <c r="B484" s="4" t="s">
        <v>855</v>
      </c>
      <c r="C484" s="96">
        <v>1</v>
      </c>
      <c r="D484" s="10">
        <v>1268.06</v>
      </c>
    </row>
    <row r="485" spans="1:4" ht="15">
      <c r="A485" s="199"/>
      <c r="B485" s="4" t="s">
        <v>513</v>
      </c>
      <c r="C485" s="96">
        <v>3</v>
      </c>
      <c r="D485" s="10">
        <v>3069.56</v>
      </c>
    </row>
    <row r="486" spans="1:4" ht="15">
      <c r="A486" s="199"/>
      <c r="B486" s="4" t="s">
        <v>499</v>
      </c>
      <c r="C486" s="96">
        <v>3</v>
      </c>
      <c r="D486" s="10">
        <v>2609.94</v>
      </c>
    </row>
    <row r="487" spans="1:4" ht="15">
      <c r="A487" s="199"/>
      <c r="B487" s="4" t="s">
        <v>121</v>
      </c>
      <c r="C487" s="96">
        <v>3</v>
      </c>
      <c r="D487" s="10">
        <v>4174.62</v>
      </c>
    </row>
    <row r="488" spans="1:4" ht="15">
      <c r="A488" s="199"/>
      <c r="B488" s="4" t="s">
        <v>504</v>
      </c>
      <c r="C488" s="96">
        <v>1</v>
      </c>
      <c r="D488" s="10">
        <v>1119.74</v>
      </c>
    </row>
    <row r="489" spans="1:4" ht="15">
      <c r="A489" s="199"/>
      <c r="B489" s="4" t="s">
        <v>316</v>
      </c>
      <c r="C489" s="96">
        <v>14</v>
      </c>
      <c r="D489" s="10">
        <v>13539.54</v>
      </c>
    </row>
    <row r="490" spans="1:4" ht="15">
      <c r="A490" s="199"/>
      <c r="B490" s="4" t="s">
        <v>506</v>
      </c>
      <c r="C490" s="96">
        <v>4</v>
      </c>
      <c r="D490" s="10">
        <v>4463.98</v>
      </c>
    </row>
    <row r="491" spans="1:4" ht="15">
      <c r="A491" s="199"/>
      <c r="B491" s="4" t="s">
        <v>555</v>
      </c>
      <c r="C491" s="96">
        <v>1</v>
      </c>
      <c r="D491" s="10">
        <v>1391.54</v>
      </c>
    </row>
    <row r="492" spans="1:4" ht="15">
      <c r="A492" s="189" t="s">
        <v>975</v>
      </c>
      <c r="B492" s="190"/>
      <c r="C492" s="102">
        <v>37</v>
      </c>
      <c r="D492" s="98">
        <v>38982.18</v>
      </c>
    </row>
    <row r="493" spans="1:4" ht="15">
      <c r="A493" s="199" t="s">
        <v>44</v>
      </c>
      <c r="B493" s="4" t="s">
        <v>391</v>
      </c>
      <c r="C493" s="96">
        <v>7</v>
      </c>
      <c r="D493" s="10">
        <v>19419.84</v>
      </c>
    </row>
    <row r="494" spans="1:4" ht="15">
      <c r="A494" s="199"/>
      <c r="B494" s="4" t="s">
        <v>296</v>
      </c>
      <c r="C494" s="96">
        <v>2</v>
      </c>
      <c r="D494" s="10">
        <v>6353.28</v>
      </c>
    </row>
    <row r="495" spans="1:4" ht="15">
      <c r="A495" s="199"/>
      <c r="B495" s="4" t="s">
        <v>443</v>
      </c>
      <c r="C495" s="96">
        <v>1</v>
      </c>
      <c r="D495" s="10">
        <v>643</v>
      </c>
    </row>
    <row r="496" spans="1:4" ht="15">
      <c r="A496" s="199"/>
      <c r="B496" s="4" t="s">
        <v>444</v>
      </c>
      <c r="C496" s="96">
        <v>3</v>
      </c>
      <c r="D496" s="10">
        <v>6713.28</v>
      </c>
    </row>
    <row r="497" spans="1:4" ht="15">
      <c r="A497" s="199"/>
      <c r="B497" s="4" t="s">
        <v>1053</v>
      </c>
      <c r="C497" s="96">
        <v>8</v>
      </c>
      <c r="D497" s="10">
        <v>5144</v>
      </c>
    </row>
    <row r="498" spans="1:4" ht="15">
      <c r="A498" s="199"/>
      <c r="B498" s="4" t="s">
        <v>662</v>
      </c>
      <c r="C498" s="96">
        <v>14</v>
      </c>
      <c r="D498" s="10">
        <v>9002</v>
      </c>
    </row>
    <row r="499" spans="1:4" ht="15">
      <c r="A499" s="199"/>
      <c r="B499" s="4" t="s">
        <v>300</v>
      </c>
      <c r="C499" s="96">
        <v>1</v>
      </c>
      <c r="D499" s="10">
        <v>5710.28</v>
      </c>
    </row>
    <row r="500" spans="1:4" ht="15">
      <c r="A500" s="199"/>
      <c r="B500" s="4" t="s">
        <v>453</v>
      </c>
      <c r="C500" s="96">
        <v>12</v>
      </c>
      <c r="D500" s="10">
        <v>37553.68</v>
      </c>
    </row>
    <row r="501" spans="1:4" ht="15">
      <c r="A501" s="199"/>
      <c r="B501" s="4" t="s">
        <v>623</v>
      </c>
      <c r="C501" s="96">
        <v>2</v>
      </c>
      <c r="D501" s="10">
        <v>6353.28</v>
      </c>
    </row>
    <row r="502" spans="1:4" ht="15">
      <c r="A502" s="199"/>
      <c r="B502" s="4" t="s">
        <v>422</v>
      </c>
      <c r="C502" s="96">
        <v>2</v>
      </c>
      <c r="D502" s="10">
        <v>6353.28</v>
      </c>
    </row>
    <row r="503" spans="1:4" ht="15">
      <c r="A503" s="199"/>
      <c r="B503" s="4" t="s">
        <v>302</v>
      </c>
      <c r="C503" s="96">
        <v>5</v>
      </c>
      <c r="D503" s="10">
        <v>7433.28</v>
      </c>
    </row>
    <row r="504" spans="1:4" ht="15">
      <c r="A504" s="199"/>
      <c r="B504" s="4" t="s">
        <v>304</v>
      </c>
      <c r="C504" s="96">
        <v>1</v>
      </c>
      <c r="D504" s="10">
        <v>360</v>
      </c>
    </row>
    <row r="505" spans="1:4" ht="15">
      <c r="A505" s="199"/>
      <c r="B505" s="4" t="s">
        <v>564</v>
      </c>
      <c r="C505" s="96">
        <v>17</v>
      </c>
      <c r="D505" s="10">
        <v>10931</v>
      </c>
    </row>
    <row r="506" spans="1:4" ht="15">
      <c r="A506" s="199"/>
      <c r="B506" s="4" t="s">
        <v>661</v>
      </c>
      <c r="C506" s="96">
        <v>1</v>
      </c>
      <c r="D506" s="10">
        <v>5080.28</v>
      </c>
    </row>
    <row r="507" spans="1:4" ht="15">
      <c r="A507" s="199"/>
      <c r="B507" s="4" t="s">
        <v>467</v>
      </c>
      <c r="C507" s="96">
        <v>6</v>
      </c>
      <c r="D507" s="10">
        <v>18146.84</v>
      </c>
    </row>
    <row r="508" spans="1:4" ht="15">
      <c r="A508" s="199"/>
      <c r="B508" s="4" t="s">
        <v>30</v>
      </c>
      <c r="C508" s="96">
        <v>5</v>
      </c>
      <c r="D508" s="10">
        <v>23484.12</v>
      </c>
    </row>
    <row r="509" spans="1:4" ht="15">
      <c r="A509" s="199"/>
      <c r="B509" s="4" t="s">
        <v>474</v>
      </c>
      <c r="C509" s="96">
        <v>2</v>
      </c>
      <c r="D509" s="10">
        <v>6353.28</v>
      </c>
    </row>
    <row r="510" spans="1:4" ht="15">
      <c r="A510" s="199"/>
      <c r="B510" s="4" t="s">
        <v>585</v>
      </c>
      <c r="C510" s="96">
        <v>5</v>
      </c>
      <c r="D510" s="10">
        <v>12719.56</v>
      </c>
    </row>
    <row r="511" spans="1:4" ht="15">
      <c r="A511" s="199"/>
      <c r="B511" s="4" t="s">
        <v>124</v>
      </c>
      <c r="C511" s="96">
        <v>2</v>
      </c>
      <c r="D511" s="10">
        <v>5723.28</v>
      </c>
    </row>
    <row r="512" spans="1:4" ht="15">
      <c r="A512" s="199"/>
      <c r="B512" s="4" t="s">
        <v>556</v>
      </c>
      <c r="C512" s="96">
        <v>2</v>
      </c>
      <c r="D512" s="10">
        <v>11420.56</v>
      </c>
    </row>
    <row r="513" spans="1:4" ht="15">
      <c r="A513" s="199"/>
      <c r="B513" s="4" t="s">
        <v>475</v>
      </c>
      <c r="C513" s="96">
        <v>1</v>
      </c>
      <c r="D513" s="10">
        <v>5710.28</v>
      </c>
    </row>
    <row r="514" spans="1:4" ht="15">
      <c r="A514" s="199"/>
      <c r="B514" s="4" t="s">
        <v>874</v>
      </c>
      <c r="C514" s="96">
        <v>292</v>
      </c>
      <c r="D514" s="10">
        <v>187756</v>
      </c>
    </row>
    <row r="515" spans="1:4" ht="15">
      <c r="A515" s="199"/>
      <c r="B515" s="4" t="s">
        <v>557</v>
      </c>
      <c r="C515" s="96">
        <v>6</v>
      </c>
      <c r="D515" s="10">
        <v>13992.56</v>
      </c>
    </row>
    <row r="516" spans="1:4" ht="15">
      <c r="A516" s="199"/>
      <c r="B516" s="4" t="s">
        <v>1054</v>
      </c>
      <c r="C516" s="96">
        <v>2</v>
      </c>
      <c r="D516" s="10">
        <v>1286</v>
      </c>
    </row>
    <row r="517" spans="1:4" ht="15">
      <c r="A517" s="199"/>
      <c r="B517" s="4" t="s">
        <v>565</v>
      </c>
      <c r="C517" s="96">
        <v>1</v>
      </c>
      <c r="D517" s="10">
        <v>643</v>
      </c>
    </row>
    <row r="518" spans="1:4" ht="15">
      <c r="A518" s="199"/>
      <c r="B518" s="4" t="s">
        <v>566</v>
      </c>
      <c r="C518" s="96">
        <v>32</v>
      </c>
      <c r="D518" s="10">
        <v>20576</v>
      </c>
    </row>
    <row r="519" spans="1:4" ht="15">
      <c r="A519" s="199"/>
      <c r="B519" s="4" t="s">
        <v>558</v>
      </c>
      <c r="C519" s="96">
        <v>3</v>
      </c>
      <c r="D519" s="10">
        <v>6996.28</v>
      </c>
    </row>
    <row r="520" spans="1:4" ht="15">
      <c r="A520" s="199"/>
      <c r="B520" s="4" t="s">
        <v>559</v>
      </c>
      <c r="C520" s="96">
        <v>2</v>
      </c>
      <c r="D520" s="10">
        <v>3882.34</v>
      </c>
    </row>
    <row r="521" spans="1:4" ht="15">
      <c r="A521" s="199"/>
      <c r="B521" s="4" t="s">
        <v>479</v>
      </c>
      <c r="C521" s="96">
        <v>2</v>
      </c>
      <c r="D521" s="10">
        <v>6353.28</v>
      </c>
    </row>
    <row r="522" spans="1:4" ht="15">
      <c r="A522" s="199"/>
      <c r="B522" s="4" t="s">
        <v>480</v>
      </c>
      <c r="C522" s="96">
        <v>1</v>
      </c>
      <c r="D522" s="10">
        <v>643</v>
      </c>
    </row>
    <row r="523" spans="1:4" ht="15">
      <c r="A523" s="199"/>
      <c r="B523" s="4" t="s">
        <v>537</v>
      </c>
      <c r="C523" s="96">
        <v>2</v>
      </c>
      <c r="D523" s="10">
        <v>5723.28</v>
      </c>
    </row>
    <row r="524" spans="1:4" ht="15">
      <c r="A524" s="199"/>
      <c r="B524" s="4" t="s">
        <v>567</v>
      </c>
      <c r="C524" s="96">
        <v>369</v>
      </c>
      <c r="D524" s="10">
        <v>237267</v>
      </c>
    </row>
    <row r="525" spans="1:4" ht="15">
      <c r="A525" s="199"/>
      <c r="B525" s="4" t="s">
        <v>568</v>
      </c>
      <c r="C525" s="96">
        <v>7</v>
      </c>
      <c r="D525" s="10">
        <v>4501</v>
      </c>
    </row>
    <row r="526" spans="1:4" ht="15">
      <c r="A526" s="199"/>
      <c r="B526" s="4" t="s">
        <v>484</v>
      </c>
      <c r="C526" s="96">
        <v>2</v>
      </c>
      <c r="D526" s="10">
        <v>6353.28</v>
      </c>
    </row>
    <row r="527" spans="1:4" ht="15">
      <c r="A527" s="199"/>
      <c r="B527" s="4" t="s">
        <v>560</v>
      </c>
      <c r="C527" s="96">
        <v>7</v>
      </c>
      <c r="D527" s="10">
        <v>13786.56</v>
      </c>
    </row>
    <row r="528" spans="1:4" ht="15">
      <c r="A528" s="199"/>
      <c r="B528" s="4" t="s">
        <v>561</v>
      </c>
      <c r="C528" s="96">
        <v>2</v>
      </c>
      <c r="D528" s="10">
        <v>5723.28</v>
      </c>
    </row>
    <row r="529" spans="1:4" ht="15">
      <c r="A529" s="199"/>
      <c r="B529" s="4" t="s">
        <v>579</v>
      </c>
      <c r="C529" s="96">
        <v>4</v>
      </c>
      <c r="D529" s="10">
        <v>7073.28</v>
      </c>
    </row>
    <row r="530" spans="1:4" ht="15">
      <c r="A530" s="199"/>
      <c r="B530" s="4" t="s">
        <v>628</v>
      </c>
      <c r="C530" s="96">
        <v>1</v>
      </c>
      <c r="D530" s="10">
        <v>5710.28</v>
      </c>
    </row>
    <row r="531" spans="1:4" ht="15">
      <c r="A531" s="199"/>
      <c r="B531" s="4" t="s">
        <v>569</v>
      </c>
      <c r="C531" s="96">
        <v>15</v>
      </c>
      <c r="D531" s="10">
        <v>9645</v>
      </c>
    </row>
    <row r="532" spans="1:4" ht="15">
      <c r="A532" s="199"/>
      <c r="B532" s="4" t="s">
        <v>38</v>
      </c>
      <c r="C532" s="96">
        <v>6</v>
      </c>
      <c r="D532" s="10">
        <v>18776.84</v>
      </c>
    </row>
    <row r="533" spans="1:4" ht="15">
      <c r="A533" s="199"/>
      <c r="B533" s="4" t="s">
        <v>485</v>
      </c>
      <c r="C533" s="96">
        <v>1</v>
      </c>
      <c r="D533" s="10">
        <v>5710.28</v>
      </c>
    </row>
    <row r="534" spans="1:4" ht="15">
      <c r="A534" s="199"/>
      <c r="B534" s="4" t="s">
        <v>562</v>
      </c>
      <c r="C534" s="96">
        <v>2</v>
      </c>
      <c r="D534" s="10">
        <v>8949.619999999999</v>
      </c>
    </row>
    <row r="535" spans="1:4" ht="15">
      <c r="A535" s="199"/>
      <c r="B535" s="4" t="s">
        <v>630</v>
      </c>
      <c r="C535" s="96">
        <v>2</v>
      </c>
      <c r="D535" s="10">
        <v>11420.56</v>
      </c>
    </row>
    <row r="536" spans="1:4" ht="15">
      <c r="A536" s="199"/>
      <c r="B536" s="4" t="s">
        <v>631</v>
      </c>
      <c r="C536" s="96">
        <v>6</v>
      </c>
      <c r="D536" s="10">
        <v>12860.56</v>
      </c>
    </row>
    <row r="537" spans="1:4" ht="15">
      <c r="A537" s="199"/>
      <c r="B537" s="4" t="s">
        <v>632</v>
      </c>
      <c r="C537" s="96">
        <v>2</v>
      </c>
      <c r="D537" s="10">
        <v>6353.28</v>
      </c>
    </row>
    <row r="538" spans="1:4" ht="15">
      <c r="A538" s="199"/>
      <c r="B538" s="4" t="s">
        <v>388</v>
      </c>
      <c r="C538" s="96">
        <v>3</v>
      </c>
      <c r="D538" s="10">
        <v>6713.28</v>
      </c>
    </row>
    <row r="539" spans="1:4" ht="15">
      <c r="A539" s="199"/>
      <c r="B539" s="4" t="s">
        <v>574</v>
      </c>
      <c r="C539" s="96">
        <v>2</v>
      </c>
      <c r="D539" s="10">
        <v>6353.28</v>
      </c>
    </row>
    <row r="540" spans="1:4" ht="15">
      <c r="A540" s="199"/>
      <c r="B540" s="4" t="s">
        <v>471</v>
      </c>
      <c r="C540" s="96">
        <v>1</v>
      </c>
      <c r="D540" s="10">
        <v>360</v>
      </c>
    </row>
    <row r="541" spans="1:4" ht="15">
      <c r="A541" s="199"/>
      <c r="B541" s="4" t="s">
        <v>650</v>
      </c>
      <c r="C541" s="96">
        <v>8</v>
      </c>
      <c r="D541" s="10">
        <v>19779.84</v>
      </c>
    </row>
    <row r="542" spans="1:4" ht="15">
      <c r="A542" s="199"/>
      <c r="B542" s="4" t="s">
        <v>633</v>
      </c>
      <c r="C542" s="96">
        <v>2</v>
      </c>
      <c r="D542" s="10">
        <v>6353.28</v>
      </c>
    </row>
    <row r="543" spans="1:4" ht="15">
      <c r="A543" s="199"/>
      <c r="B543" s="4" t="s">
        <v>41</v>
      </c>
      <c r="C543" s="96">
        <v>15</v>
      </c>
      <c r="D543" s="10">
        <v>33283.4</v>
      </c>
    </row>
    <row r="544" spans="1:4" ht="15">
      <c r="A544" s="199"/>
      <c r="B544" s="4" t="s">
        <v>137</v>
      </c>
      <c r="C544" s="96">
        <v>2</v>
      </c>
      <c r="D544" s="10">
        <v>6353.28</v>
      </c>
    </row>
    <row r="545" spans="1:4" ht="15">
      <c r="A545" s="199"/>
      <c r="B545" s="4" t="s">
        <v>490</v>
      </c>
      <c r="C545" s="96">
        <v>4</v>
      </c>
      <c r="D545" s="10">
        <v>12706.56</v>
      </c>
    </row>
    <row r="546" spans="1:4" ht="15">
      <c r="A546" s="199"/>
      <c r="B546" s="4" t="s">
        <v>526</v>
      </c>
      <c r="C546" s="96">
        <v>1</v>
      </c>
      <c r="D546" s="10">
        <v>3239.34</v>
      </c>
    </row>
    <row r="547" spans="1:4" ht="15">
      <c r="A547" s="199"/>
      <c r="B547" s="4" t="s">
        <v>438</v>
      </c>
      <c r="C547" s="96">
        <v>2</v>
      </c>
      <c r="D547" s="10">
        <v>8949.619999999999</v>
      </c>
    </row>
    <row r="548" spans="1:4" ht="15">
      <c r="A548" s="199"/>
      <c r="B548" s="4" t="s">
        <v>316</v>
      </c>
      <c r="C548" s="96">
        <v>2</v>
      </c>
      <c r="D548" s="10">
        <v>6353.28</v>
      </c>
    </row>
    <row r="549" spans="1:4" ht="15">
      <c r="A549" s="199"/>
      <c r="B549" s="4" t="s">
        <v>44</v>
      </c>
      <c r="C549" s="96">
        <v>2</v>
      </c>
      <c r="D549" s="10">
        <v>6353.28</v>
      </c>
    </row>
    <row r="550" spans="1:4" ht="15">
      <c r="A550" s="199"/>
      <c r="B550" s="4" t="s">
        <v>462</v>
      </c>
      <c r="C550" s="96">
        <v>8</v>
      </c>
      <c r="D550" s="10">
        <v>25413.12</v>
      </c>
    </row>
    <row r="551" spans="1:4" ht="15">
      <c r="A551" s="199"/>
      <c r="B551" s="4" t="s">
        <v>463</v>
      </c>
      <c r="C551" s="96">
        <v>2</v>
      </c>
      <c r="D551" s="10">
        <v>6353.28</v>
      </c>
    </row>
    <row r="552" spans="1:4" ht="15">
      <c r="A552" s="199"/>
      <c r="B552" s="4" t="s">
        <v>452</v>
      </c>
      <c r="C552" s="96">
        <v>1</v>
      </c>
      <c r="D552" s="10">
        <v>360</v>
      </c>
    </row>
    <row r="553" spans="1:4" ht="15">
      <c r="A553" s="199"/>
      <c r="B553" s="4" t="s">
        <v>637</v>
      </c>
      <c r="C553" s="96">
        <v>5</v>
      </c>
      <c r="D553" s="10">
        <v>18133.84</v>
      </c>
    </row>
    <row r="554" spans="1:4" ht="15">
      <c r="A554" s="199"/>
      <c r="B554" s="4" t="s">
        <v>49</v>
      </c>
      <c r="C554" s="96">
        <v>7</v>
      </c>
      <c r="D554" s="10">
        <v>19136.84</v>
      </c>
    </row>
    <row r="555" spans="1:4" ht="15">
      <c r="A555" s="199"/>
      <c r="B555" s="4" t="s">
        <v>492</v>
      </c>
      <c r="C555" s="96">
        <v>97</v>
      </c>
      <c r="D555" s="10">
        <v>62371</v>
      </c>
    </row>
    <row r="556" spans="1:4" ht="15">
      <c r="A556" s="199"/>
      <c r="B556" s="4" t="s">
        <v>657</v>
      </c>
      <c r="C556" s="96">
        <v>1</v>
      </c>
      <c r="D556" s="10">
        <v>643</v>
      </c>
    </row>
    <row r="557" spans="1:4" ht="15">
      <c r="A557" s="199"/>
      <c r="B557" s="4" t="s">
        <v>320</v>
      </c>
      <c r="C557" s="96">
        <v>3</v>
      </c>
      <c r="D557" s="10">
        <v>12063.56</v>
      </c>
    </row>
    <row r="558" spans="1:4" ht="15">
      <c r="A558" s="199"/>
      <c r="B558" s="4" t="s">
        <v>538</v>
      </c>
      <c r="C558" s="96">
        <v>2</v>
      </c>
      <c r="D558" s="10">
        <v>1003</v>
      </c>
    </row>
    <row r="559" spans="1:4" ht="15">
      <c r="A559" s="199"/>
      <c r="B559" s="4" t="s">
        <v>50</v>
      </c>
      <c r="C559" s="96">
        <v>3</v>
      </c>
      <c r="D559" s="10">
        <v>12063.56</v>
      </c>
    </row>
    <row r="560" spans="1:4" ht="15">
      <c r="A560" s="189" t="s">
        <v>703</v>
      </c>
      <c r="B560" s="190"/>
      <c r="C560" s="102">
        <v>1041</v>
      </c>
      <c r="D560" s="98">
        <v>1086930.6000000006</v>
      </c>
    </row>
    <row r="561" spans="1:4" ht="15">
      <c r="A561" s="199" t="s">
        <v>45</v>
      </c>
      <c r="B561" s="4" t="s">
        <v>406</v>
      </c>
      <c r="C561" s="96">
        <v>44</v>
      </c>
      <c r="D561" s="10">
        <v>28292</v>
      </c>
    </row>
    <row r="562" spans="1:4" ht="15">
      <c r="A562" s="199"/>
      <c r="B562" s="4" t="s">
        <v>430</v>
      </c>
      <c r="C562" s="96">
        <v>28</v>
      </c>
      <c r="D562" s="10">
        <v>18004</v>
      </c>
    </row>
    <row r="563" spans="1:4" ht="15">
      <c r="A563" s="199"/>
      <c r="B563" s="4" t="s">
        <v>431</v>
      </c>
      <c r="C563" s="96">
        <v>33</v>
      </c>
      <c r="D563" s="10">
        <v>21219</v>
      </c>
    </row>
    <row r="564" spans="1:4" ht="15">
      <c r="A564" s="199"/>
      <c r="B564" s="4" t="s">
        <v>470</v>
      </c>
      <c r="C564" s="96">
        <v>56</v>
      </c>
      <c r="D564" s="10">
        <v>36008</v>
      </c>
    </row>
    <row r="565" spans="1:4" ht="15">
      <c r="A565" s="199"/>
      <c r="B565" s="4" t="s">
        <v>570</v>
      </c>
      <c r="C565" s="96">
        <v>4</v>
      </c>
      <c r="D565" s="10">
        <v>2572</v>
      </c>
    </row>
    <row r="566" spans="1:4" ht="15">
      <c r="A566" s="199"/>
      <c r="B566" s="4" t="s">
        <v>302</v>
      </c>
      <c r="C566" s="96">
        <v>85</v>
      </c>
      <c r="D566" s="10">
        <v>54655</v>
      </c>
    </row>
    <row r="567" spans="1:4" ht="15">
      <c r="A567" s="199"/>
      <c r="B567" s="4" t="s">
        <v>306</v>
      </c>
      <c r="C567" s="96">
        <v>106</v>
      </c>
      <c r="D567" s="10">
        <v>68158</v>
      </c>
    </row>
    <row r="568" spans="1:4" ht="15">
      <c r="A568" s="199"/>
      <c r="B568" s="4" t="s">
        <v>435</v>
      </c>
      <c r="C568" s="96">
        <v>3</v>
      </c>
      <c r="D568" s="10">
        <v>1929</v>
      </c>
    </row>
    <row r="569" spans="1:4" ht="15">
      <c r="A569" s="199"/>
      <c r="B569" s="4" t="s">
        <v>571</v>
      </c>
      <c r="C569" s="96">
        <v>96</v>
      </c>
      <c r="D569" s="10">
        <v>61728</v>
      </c>
    </row>
    <row r="570" spans="1:4" ht="15">
      <c r="A570" s="199"/>
      <c r="B570" s="4" t="s">
        <v>471</v>
      </c>
      <c r="C570" s="96">
        <v>21</v>
      </c>
      <c r="D570" s="10">
        <v>13503</v>
      </c>
    </row>
    <row r="571" spans="1:4" ht="15">
      <c r="A571" s="199"/>
      <c r="B571" s="4" t="s">
        <v>572</v>
      </c>
      <c r="C571" s="96">
        <v>2</v>
      </c>
      <c r="D571" s="10">
        <v>1286</v>
      </c>
    </row>
    <row r="572" spans="1:4" ht="15">
      <c r="A572" s="199"/>
      <c r="B572" s="4" t="s">
        <v>436</v>
      </c>
      <c r="C572" s="96">
        <v>46</v>
      </c>
      <c r="D572" s="10">
        <v>29578</v>
      </c>
    </row>
    <row r="573" spans="1:4" ht="15">
      <c r="A573" s="199"/>
      <c r="B573" s="4" t="s">
        <v>399</v>
      </c>
      <c r="C573" s="96">
        <v>64</v>
      </c>
      <c r="D573" s="10">
        <v>41152</v>
      </c>
    </row>
    <row r="574" spans="1:4" ht="15">
      <c r="A574" s="199"/>
      <c r="B574" s="4" t="s">
        <v>437</v>
      </c>
      <c r="C574" s="96">
        <v>17</v>
      </c>
      <c r="D574" s="10">
        <v>10931</v>
      </c>
    </row>
    <row r="575" spans="1:4" ht="15">
      <c r="A575" s="199"/>
      <c r="B575" s="4" t="s">
        <v>45</v>
      </c>
      <c r="C575" s="96">
        <v>78</v>
      </c>
      <c r="D575" s="10">
        <v>50154</v>
      </c>
    </row>
    <row r="576" spans="1:4" ht="15">
      <c r="A576" s="199"/>
      <c r="B576" s="4" t="s">
        <v>440</v>
      </c>
      <c r="C576" s="96">
        <v>9</v>
      </c>
      <c r="D576" s="10">
        <v>5787</v>
      </c>
    </row>
    <row r="577" spans="1:4" ht="15">
      <c r="A577" s="199"/>
      <c r="B577" s="4" t="s">
        <v>401</v>
      </c>
      <c r="C577" s="96">
        <v>1</v>
      </c>
      <c r="D577" s="10">
        <v>643</v>
      </c>
    </row>
    <row r="578" spans="1:4" ht="15">
      <c r="A578" s="199"/>
      <c r="B578" s="4" t="s">
        <v>403</v>
      </c>
      <c r="C578" s="96">
        <v>4</v>
      </c>
      <c r="D578" s="10">
        <v>2572</v>
      </c>
    </row>
    <row r="579" spans="1:4" ht="15">
      <c r="A579" s="199"/>
      <c r="B579" s="4" t="s">
        <v>442</v>
      </c>
      <c r="C579" s="96">
        <v>63</v>
      </c>
      <c r="D579" s="10">
        <v>40509</v>
      </c>
    </row>
    <row r="580" spans="1:4" ht="15">
      <c r="A580" s="189" t="s">
        <v>705</v>
      </c>
      <c r="B580" s="190"/>
      <c r="C580" s="102">
        <v>760</v>
      </c>
      <c r="D580" s="98">
        <v>488680</v>
      </c>
    </row>
    <row r="581" spans="1:4" ht="15">
      <c r="A581" s="199" t="s">
        <v>47</v>
      </c>
      <c r="B581" s="4" t="s">
        <v>573</v>
      </c>
      <c r="C581" s="96">
        <v>2</v>
      </c>
      <c r="D581" s="10">
        <v>2023.42</v>
      </c>
    </row>
    <row r="582" spans="1:4" ht="15">
      <c r="A582" s="199"/>
      <c r="B582" s="4" t="s">
        <v>457</v>
      </c>
      <c r="C582" s="96">
        <v>1</v>
      </c>
      <c r="D582" s="10">
        <v>1391.54</v>
      </c>
    </row>
    <row r="583" spans="1:4" ht="15">
      <c r="A583" s="199"/>
      <c r="B583" s="4" t="s">
        <v>574</v>
      </c>
      <c r="C583" s="96">
        <v>2</v>
      </c>
      <c r="D583" s="10">
        <v>876.48</v>
      </c>
    </row>
    <row r="584" spans="1:4" ht="15">
      <c r="A584" s="199"/>
      <c r="B584" s="4" t="s">
        <v>47</v>
      </c>
      <c r="C584" s="96">
        <v>1</v>
      </c>
      <c r="D584" s="10">
        <v>631.88</v>
      </c>
    </row>
    <row r="585" spans="1:4" ht="15">
      <c r="A585" s="189" t="s">
        <v>706</v>
      </c>
      <c r="B585" s="190"/>
      <c r="C585" s="102">
        <v>6</v>
      </c>
      <c r="D585" s="98">
        <v>4923.320000000001</v>
      </c>
    </row>
    <row r="586" spans="1:4" ht="15">
      <c r="A586" s="199" t="s">
        <v>317</v>
      </c>
      <c r="B586" s="4" t="s">
        <v>296</v>
      </c>
      <c r="C586" s="96">
        <v>9</v>
      </c>
      <c r="D586" s="10">
        <v>6746.480000000001</v>
      </c>
    </row>
    <row r="587" spans="1:4" ht="15">
      <c r="A587" s="199"/>
      <c r="B587" s="4" t="s">
        <v>575</v>
      </c>
      <c r="C587" s="96">
        <v>9</v>
      </c>
      <c r="D587" s="10">
        <v>9303.72</v>
      </c>
    </row>
    <row r="588" spans="1:4" ht="15">
      <c r="A588" s="199"/>
      <c r="B588" s="4" t="s">
        <v>576</v>
      </c>
      <c r="C588" s="96">
        <v>1</v>
      </c>
      <c r="D588" s="10">
        <v>869.98</v>
      </c>
    </row>
    <row r="589" spans="1:4" ht="15">
      <c r="A589" s="199"/>
      <c r="B589" s="4" t="s">
        <v>1055</v>
      </c>
      <c r="C589" s="96">
        <v>1</v>
      </c>
      <c r="D589" s="10">
        <v>966.74</v>
      </c>
    </row>
    <row r="590" spans="1:4" ht="15">
      <c r="A590" s="199"/>
      <c r="B590" s="4" t="s">
        <v>454</v>
      </c>
      <c r="C590" s="96">
        <v>12</v>
      </c>
      <c r="D590" s="10">
        <v>12647.9</v>
      </c>
    </row>
    <row r="591" spans="1:4" ht="15">
      <c r="A591" s="199"/>
      <c r="B591" s="4" t="s">
        <v>455</v>
      </c>
      <c r="C591" s="96">
        <v>4</v>
      </c>
      <c r="D591" s="10">
        <v>4579.04</v>
      </c>
    </row>
    <row r="592" spans="1:4" ht="15">
      <c r="A592" s="199"/>
      <c r="B592" s="4" t="s">
        <v>304</v>
      </c>
      <c r="C592" s="96">
        <v>9</v>
      </c>
      <c r="D592" s="10">
        <v>8314.94</v>
      </c>
    </row>
    <row r="593" spans="1:4" ht="15">
      <c r="A593" s="199"/>
      <c r="B593" s="4" t="s">
        <v>577</v>
      </c>
      <c r="C593" s="96">
        <v>5</v>
      </c>
      <c r="D593" s="10">
        <v>5553</v>
      </c>
    </row>
    <row r="594" spans="1:4" ht="15">
      <c r="A594" s="199"/>
      <c r="B594" s="4" t="s">
        <v>578</v>
      </c>
      <c r="C594" s="96">
        <v>18</v>
      </c>
      <c r="D594" s="10">
        <v>17600.160000000003</v>
      </c>
    </row>
    <row r="595" spans="1:4" ht="15">
      <c r="A595" s="199"/>
      <c r="B595" s="4" t="s">
        <v>456</v>
      </c>
      <c r="C595" s="96">
        <v>6</v>
      </c>
      <c r="D595" s="10">
        <v>4882.52</v>
      </c>
    </row>
    <row r="596" spans="1:4" ht="15">
      <c r="A596" s="199"/>
      <c r="B596" s="4" t="s">
        <v>32</v>
      </c>
      <c r="C596" s="96">
        <v>1</v>
      </c>
      <c r="D596" s="10">
        <v>891.02</v>
      </c>
    </row>
    <row r="597" spans="1:4" ht="15">
      <c r="A597" s="199"/>
      <c r="B597" s="4" t="s">
        <v>559</v>
      </c>
      <c r="C597" s="96">
        <v>1</v>
      </c>
      <c r="D597" s="10">
        <v>869.98</v>
      </c>
    </row>
    <row r="598" spans="1:4" ht="15">
      <c r="A598" s="199"/>
      <c r="B598" s="4" t="s">
        <v>386</v>
      </c>
      <c r="C598" s="96">
        <v>14</v>
      </c>
      <c r="D598" s="10">
        <v>15876.66</v>
      </c>
    </row>
    <row r="599" spans="1:4" ht="15">
      <c r="A599" s="199"/>
      <c r="B599" s="4" t="s">
        <v>457</v>
      </c>
      <c r="C599" s="96">
        <v>4</v>
      </c>
      <c r="D599" s="10">
        <v>4894.4</v>
      </c>
    </row>
    <row r="600" spans="1:4" ht="15">
      <c r="A600" s="199"/>
      <c r="B600" s="4" t="s">
        <v>579</v>
      </c>
      <c r="C600" s="96">
        <v>19</v>
      </c>
      <c r="D600" s="10">
        <v>18329.379999999997</v>
      </c>
    </row>
    <row r="601" spans="1:4" ht="15">
      <c r="A601" s="199"/>
      <c r="B601" s="4" t="s">
        <v>458</v>
      </c>
      <c r="C601" s="96">
        <v>1</v>
      </c>
      <c r="D601" s="10">
        <v>966.74</v>
      </c>
    </row>
    <row r="602" spans="1:4" ht="15">
      <c r="A602" s="199"/>
      <c r="B602" s="4" t="s">
        <v>387</v>
      </c>
      <c r="C602" s="96">
        <v>3</v>
      </c>
      <c r="D602" s="10">
        <v>2990.16</v>
      </c>
    </row>
    <row r="603" spans="1:4" ht="15">
      <c r="A603" s="199"/>
      <c r="B603" s="4" t="s">
        <v>388</v>
      </c>
      <c r="C603" s="96">
        <v>9</v>
      </c>
      <c r="D603" s="10">
        <v>7862.299999999999</v>
      </c>
    </row>
    <row r="604" spans="1:4" ht="15">
      <c r="A604" s="199"/>
      <c r="B604" s="4" t="s">
        <v>459</v>
      </c>
      <c r="C604" s="96">
        <v>11</v>
      </c>
      <c r="D604" s="10">
        <v>9526.439999999999</v>
      </c>
    </row>
    <row r="605" spans="1:4" ht="15">
      <c r="A605" s="199"/>
      <c r="B605" s="4" t="s">
        <v>574</v>
      </c>
      <c r="C605" s="96">
        <v>27</v>
      </c>
      <c r="D605" s="10">
        <v>25160.58</v>
      </c>
    </row>
    <row r="606" spans="1:4" ht="15">
      <c r="A606" s="199"/>
      <c r="B606" s="4" t="s">
        <v>313</v>
      </c>
      <c r="C606" s="96">
        <v>2</v>
      </c>
      <c r="D606" s="10">
        <v>1761</v>
      </c>
    </row>
    <row r="607" spans="1:4" ht="15">
      <c r="A607" s="199"/>
      <c r="B607" s="4" t="s">
        <v>587</v>
      </c>
      <c r="C607" s="96">
        <v>1</v>
      </c>
      <c r="D607" s="10">
        <v>966.74</v>
      </c>
    </row>
    <row r="608" spans="1:4" ht="15">
      <c r="A608" s="199"/>
      <c r="B608" s="4" t="s">
        <v>461</v>
      </c>
      <c r="C608" s="96">
        <v>12</v>
      </c>
      <c r="D608" s="10">
        <v>14573.94</v>
      </c>
    </row>
    <row r="609" spans="1:4" ht="15">
      <c r="A609" s="199"/>
      <c r="B609" s="4" t="s">
        <v>451</v>
      </c>
      <c r="C609" s="96">
        <v>10</v>
      </c>
      <c r="D609" s="10">
        <v>9267.900000000001</v>
      </c>
    </row>
    <row r="610" spans="1:4" ht="15">
      <c r="A610" s="199"/>
      <c r="B610" s="4" t="s">
        <v>44</v>
      </c>
      <c r="C610" s="96">
        <v>2</v>
      </c>
      <c r="D610" s="10">
        <v>1970.86</v>
      </c>
    </row>
    <row r="611" spans="1:4" ht="15">
      <c r="A611" s="199"/>
      <c r="B611" s="4" t="s">
        <v>439</v>
      </c>
      <c r="C611" s="96">
        <v>1</v>
      </c>
      <c r="D611" s="10">
        <v>891.02</v>
      </c>
    </row>
    <row r="612" spans="1:4" ht="15">
      <c r="A612" s="199"/>
      <c r="B612" s="4" t="s">
        <v>580</v>
      </c>
      <c r="C612" s="96">
        <v>15</v>
      </c>
      <c r="D612" s="10">
        <v>13676.46</v>
      </c>
    </row>
    <row r="613" spans="1:4" ht="15">
      <c r="A613" s="199"/>
      <c r="B613" s="4" t="s">
        <v>897</v>
      </c>
      <c r="C613" s="96">
        <v>1</v>
      </c>
      <c r="D613" s="10">
        <v>869.98</v>
      </c>
    </row>
    <row r="614" spans="1:4" ht="15">
      <c r="A614" s="199"/>
      <c r="B614" s="4" t="s">
        <v>462</v>
      </c>
      <c r="C614" s="96">
        <v>51</v>
      </c>
      <c r="D614" s="10">
        <v>49425.52</v>
      </c>
    </row>
    <row r="615" spans="1:4" ht="15">
      <c r="A615" s="199"/>
      <c r="B615" s="4" t="s">
        <v>463</v>
      </c>
      <c r="C615" s="96">
        <v>10</v>
      </c>
      <c r="D615" s="10">
        <v>9454.56</v>
      </c>
    </row>
    <row r="616" spans="1:4" ht="15">
      <c r="A616" s="199"/>
      <c r="B616" s="4" t="s">
        <v>47</v>
      </c>
      <c r="C616" s="96">
        <v>1</v>
      </c>
      <c r="D616" s="10">
        <v>224.68</v>
      </c>
    </row>
    <row r="617" spans="1:4" ht="15">
      <c r="A617" s="199"/>
      <c r="B617" s="4" t="s">
        <v>389</v>
      </c>
      <c r="C617" s="96">
        <v>6</v>
      </c>
      <c r="D617" s="10">
        <v>5924.58</v>
      </c>
    </row>
    <row r="618" spans="1:4" ht="15">
      <c r="A618" s="199"/>
      <c r="B618" s="4" t="s">
        <v>317</v>
      </c>
      <c r="C618" s="96">
        <v>29</v>
      </c>
      <c r="D618" s="10">
        <v>28961.739999999998</v>
      </c>
    </row>
    <row r="619" spans="1:4" ht="15">
      <c r="A619" s="199"/>
      <c r="B619" s="4" t="s">
        <v>319</v>
      </c>
      <c r="C619" s="96">
        <v>11</v>
      </c>
      <c r="D619" s="10">
        <v>11068.52</v>
      </c>
    </row>
    <row r="620" spans="1:4" ht="15">
      <c r="A620" s="199"/>
      <c r="B620" s="4" t="s">
        <v>464</v>
      </c>
      <c r="C620" s="96">
        <v>5</v>
      </c>
      <c r="D620" s="10">
        <v>3873.7</v>
      </c>
    </row>
    <row r="621" spans="1:4" ht="15">
      <c r="A621" s="189" t="s">
        <v>751</v>
      </c>
      <c r="B621" s="190"/>
      <c r="C621" s="102">
        <v>321</v>
      </c>
      <c r="D621" s="98">
        <v>311743.33999999997</v>
      </c>
    </row>
    <row r="622" spans="1:4" ht="15">
      <c r="A622" s="199" t="s">
        <v>318</v>
      </c>
      <c r="B622" s="4" t="s">
        <v>925</v>
      </c>
      <c r="C622" s="96">
        <v>7</v>
      </c>
      <c r="D622" s="10">
        <v>5946.34</v>
      </c>
    </row>
    <row r="623" spans="1:4" ht="15">
      <c r="A623" s="199"/>
      <c r="B623" s="4" t="s">
        <v>927</v>
      </c>
      <c r="C623" s="96">
        <v>12</v>
      </c>
      <c r="D623" s="10">
        <v>8901.810000000001</v>
      </c>
    </row>
    <row r="624" spans="1:4" ht="15">
      <c r="A624" s="199"/>
      <c r="B624" s="4" t="s">
        <v>581</v>
      </c>
      <c r="C624" s="96">
        <v>7</v>
      </c>
      <c r="D624" s="10">
        <v>5016.43</v>
      </c>
    </row>
    <row r="625" spans="1:4" ht="15">
      <c r="A625" s="199"/>
      <c r="B625" s="4" t="s">
        <v>634</v>
      </c>
      <c r="C625" s="96">
        <v>7</v>
      </c>
      <c r="D625" s="10">
        <v>6217.499999999999</v>
      </c>
    </row>
    <row r="626" spans="1:4" ht="15">
      <c r="A626" s="199"/>
      <c r="B626" s="4" t="s">
        <v>932</v>
      </c>
      <c r="C626" s="96">
        <v>17</v>
      </c>
      <c r="D626" s="10">
        <v>16194.1</v>
      </c>
    </row>
    <row r="627" spans="1:4" ht="15">
      <c r="A627" s="199"/>
      <c r="B627" s="4" t="s">
        <v>318</v>
      </c>
      <c r="C627" s="96">
        <v>17</v>
      </c>
      <c r="D627" s="10">
        <v>9972.530000000002</v>
      </c>
    </row>
    <row r="628" spans="1:4" ht="15">
      <c r="A628" s="189" t="s">
        <v>752</v>
      </c>
      <c r="B628" s="190"/>
      <c r="C628" s="102">
        <v>67</v>
      </c>
      <c r="D628" s="98">
        <v>52248.71000000001</v>
      </c>
    </row>
    <row r="629" spans="1:4" ht="15">
      <c r="A629" s="199" t="s">
        <v>319</v>
      </c>
      <c r="B629" s="4" t="s">
        <v>582</v>
      </c>
      <c r="C629" s="96">
        <v>1</v>
      </c>
      <c r="D629" s="10">
        <v>869.98</v>
      </c>
    </row>
    <row r="630" spans="1:4" ht="15">
      <c r="A630" s="199"/>
      <c r="B630" s="4" t="s">
        <v>537</v>
      </c>
      <c r="C630" s="96">
        <v>1</v>
      </c>
      <c r="D630" s="10">
        <v>869.98</v>
      </c>
    </row>
    <row r="631" spans="1:4" ht="15">
      <c r="A631" s="199"/>
      <c r="B631" s="4" t="s">
        <v>457</v>
      </c>
      <c r="C631" s="96">
        <v>2</v>
      </c>
      <c r="D631" s="10">
        <v>1761</v>
      </c>
    </row>
    <row r="632" spans="1:4" ht="15">
      <c r="A632" s="199"/>
      <c r="B632" s="4" t="s">
        <v>579</v>
      </c>
      <c r="C632" s="96">
        <v>2</v>
      </c>
      <c r="D632" s="10">
        <v>1739.96</v>
      </c>
    </row>
    <row r="633" spans="1:4" ht="15">
      <c r="A633" s="199"/>
      <c r="B633" s="4" t="s">
        <v>387</v>
      </c>
      <c r="C633" s="96">
        <v>1</v>
      </c>
      <c r="D633" s="10">
        <v>891.02</v>
      </c>
    </row>
    <row r="634" spans="1:4" ht="15">
      <c r="A634" s="199"/>
      <c r="B634" s="4" t="s">
        <v>1052</v>
      </c>
      <c r="C634" s="96">
        <v>1</v>
      </c>
      <c r="D634" s="10">
        <v>891.02</v>
      </c>
    </row>
    <row r="635" spans="1:4" ht="15">
      <c r="A635" s="199"/>
      <c r="B635" s="4" t="s">
        <v>319</v>
      </c>
      <c r="C635" s="96">
        <v>1</v>
      </c>
      <c r="D635" s="10">
        <v>891.02</v>
      </c>
    </row>
    <row r="636" spans="1:4" ht="15">
      <c r="A636" s="199"/>
      <c r="B636" s="4" t="s">
        <v>657</v>
      </c>
      <c r="C636" s="96">
        <v>1</v>
      </c>
      <c r="D636" s="10">
        <v>869.98</v>
      </c>
    </row>
    <row r="637" spans="1:4" ht="15">
      <c r="A637" s="189" t="s">
        <v>976</v>
      </c>
      <c r="B637" s="190"/>
      <c r="C637" s="102">
        <v>10</v>
      </c>
      <c r="D637" s="98">
        <v>8783.960000000001</v>
      </c>
    </row>
    <row r="638" spans="1:4" ht="15">
      <c r="A638" s="199" t="s">
        <v>320</v>
      </c>
      <c r="B638" s="4" t="s">
        <v>583</v>
      </c>
      <c r="C638" s="96">
        <v>58</v>
      </c>
      <c r="D638" s="10">
        <v>51289.560000000005</v>
      </c>
    </row>
    <row r="639" spans="1:4" ht="15">
      <c r="A639" s="199"/>
      <c r="B639" s="4" t="s">
        <v>584</v>
      </c>
      <c r="C639" s="96">
        <v>138</v>
      </c>
      <c r="D639" s="10">
        <v>129791.58</v>
      </c>
    </row>
    <row r="640" spans="1:4" ht="15">
      <c r="A640" s="199"/>
      <c r="B640" s="4" t="s">
        <v>585</v>
      </c>
      <c r="C640" s="96">
        <v>90</v>
      </c>
      <c r="D640" s="10">
        <v>99440.01999999999</v>
      </c>
    </row>
    <row r="641" spans="1:4" ht="15">
      <c r="A641" s="199"/>
      <c r="B641" s="4" t="s">
        <v>32</v>
      </c>
      <c r="C641" s="96">
        <v>2</v>
      </c>
      <c r="D641" s="10">
        <v>1782.04</v>
      </c>
    </row>
    <row r="642" spans="1:4" ht="15">
      <c r="A642" s="199"/>
      <c r="B642" s="4" t="s">
        <v>586</v>
      </c>
      <c r="C642" s="96">
        <v>114</v>
      </c>
      <c r="D642" s="10">
        <v>99558.1</v>
      </c>
    </row>
    <row r="643" spans="1:4" ht="15">
      <c r="A643" s="199"/>
      <c r="B643" s="4" t="s">
        <v>410</v>
      </c>
      <c r="C643" s="96">
        <v>116</v>
      </c>
      <c r="D643" s="10">
        <v>103559.44</v>
      </c>
    </row>
    <row r="644" spans="1:4" ht="15">
      <c r="A644" s="199"/>
      <c r="B644" s="4" t="s">
        <v>587</v>
      </c>
      <c r="C644" s="96">
        <v>104</v>
      </c>
      <c r="D644" s="10">
        <v>95004.73999999999</v>
      </c>
    </row>
    <row r="645" spans="1:4" ht="15">
      <c r="A645" s="199"/>
      <c r="B645" s="4" t="s">
        <v>588</v>
      </c>
      <c r="C645" s="96">
        <v>12</v>
      </c>
      <c r="D645" s="10">
        <v>12158.24</v>
      </c>
    </row>
    <row r="646" spans="1:4" ht="15">
      <c r="A646" s="199"/>
      <c r="B646" s="4" t="s">
        <v>489</v>
      </c>
      <c r="C646" s="96">
        <v>52</v>
      </c>
      <c r="D646" s="10">
        <v>46636.66</v>
      </c>
    </row>
    <row r="647" spans="1:4" ht="15">
      <c r="A647" s="199"/>
      <c r="B647" s="4" t="s">
        <v>589</v>
      </c>
      <c r="C647" s="96">
        <v>128</v>
      </c>
      <c r="D647" s="10">
        <v>114547.81999999998</v>
      </c>
    </row>
    <row r="648" spans="1:4" ht="15">
      <c r="A648" s="199"/>
      <c r="B648" s="4" t="s">
        <v>441</v>
      </c>
      <c r="C648" s="96">
        <v>78</v>
      </c>
      <c r="D648" s="10">
        <v>67124.74</v>
      </c>
    </row>
    <row r="649" spans="1:4" ht="15">
      <c r="A649" s="199"/>
      <c r="B649" s="4" t="s">
        <v>320</v>
      </c>
      <c r="C649" s="96">
        <v>676</v>
      </c>
      <c r="D649" s="10">
        <v>0</v>
      </c>
    </row>
    <row r="650" spans="1:4" ht="15">
      <c r="A650" s="199"/>
      <c r="B650" s="4" t="s">
        <v>590</v>
      </c>
      <c r="C650" s="96">
        <v>48</v>
      </c>
      <c r="D650" s="10">
        <v>0</v>
      </c>
    </row>
    <row r="651" spans="1:4" ht="15">
      <c r="A651" s="189" t="s">
        <v>977</v>
      </c>
      <c r="B651" s="190"/>
      <c r="C651" s="102">
        <v>1616</v>
      </c>
      <c r="D651" s="98">
        <v>820892.94</v>
      </c>
    </row>
    <row r="652" spans="1:4" ht="15">
      <c r="A652" s="207" t="s">
        <v>682</v>
      </c>
      <c r="B652" s="208"/>
      <c r="C652" s="153">
        <v>8684</v>
      </c>
      <c r="D652" s="152">
        <v>7324305.890000009</v>
      </c>
    </row>
  </sheetData>
  <autoFilter ref="A9:D652"/>
  <mergeCells count="68">
    <mergeCell ref="A652:B652"/>
    <mergeCell ref="B8:B9"/>
    <mergeCell ref="A8:A9"/>
    <mergeCell ref="A72:B72"/>
    <mergeCell ref="A85:B85"/>
    <mergeCell ref="A149:B149"/>
    <mergeCell ref="A168:B168"/>
    <mergeCell ref="A201:B201"/>
    <mergeCell ref="A228:B228"/>
    <mergeCell ref="A256:B256"/>
    <mergeCell ref="A289:B289"/>
    <mergeCell ref="A352:B352"/>
    <mergeCell ref="A370:B370"/>
    <mergeCell ref="A482:A491"/>
    <mergeCell ref="A479:A480"/>
    <mergeCell ref="A459:A477"/>
    <mergeCell ref="A651:B651"/>
    <mergeCell ref="A560:B560"/>
    <mergeCell ref="A492:B492"/>
    <mergeCell ref="A493:A559"/>
    <mergeCell ref="A638:A650"/>
    <mergeCell ref="A637:B637"/>
    <mergeCell ref="A629:A636"/>
    <mergeCell ref="A622:A627"/>
    <mergeCell ref="A586:A620"/>
    <mergeCell ref="A581:A584"/>
    <mergeCell ref="A561:A579"/>
    <mergeCell ref="A628:B628"/>
    <mergeCell ref="A621:B621"/>
    <mergeCell ref="A585:B585"/>
    <mergeCell ref="A580:B580"/>
    <mergeCell ref="A439:A457"/>
    <mergeCell ref="A430:A437"/>
    <mergeCell ref="A438:B438"/>
    <mergeCell ref="A481:B481"/>
    <mergeCell ref="A478:B478"/>
    <mergeCell ref="A458:B458"/>
    <mergeCell ref="A150:A161"/>
    <mergeCell ref="A163:A167"/>
    <mergeCell ref="A229:A255"/>
    <mergeCell ref="A202:A227"/>
    <mergeCell ref="A169:A200"/>
    <mergeCell ref="A4:D4"/>
    <mergeCell ref="A64:A71"/>
    <mergeCell ref="A73:A84"/>
    <mergeCell ref="A63:B63"/>
    <mergeCell ref="A86:A148"/>
    <mergeCell ref="C8:D8"/>
    <mergeCell ref="A5:D5"/>
    <mergeCell ref="A28:A62"/>
    <mergeCell ref="A18:A26"/>
    <mergeCell ref="A10:A16"/>
    <mergeCell ref="A27:B27"/>
    <mergeCell ref="A17:B17"/>
    <mergeCell ref="A281:A288"/>
    <mergeCell ref="A257:A279"/>
    <mergeCell ref="A162:B162"/>
    <mergeCell ref="A280:B280"/>
    <mergeCell ref="A290:A328"/>
    <mergeCell ref="A429:B429"/>
    <mergeCell ref="A353:A369"/>
    <mergeCell ref="A330:A351"/>
    <mergeCell ref="A329:B329"/>
    <mergeCell ref="A422:A428"/>
    <mergeCell ref="A384:A420"/>
    <mergeCell ref="A371:A382"/>
    <mergeCell ref="A421:B421"/>
    <mergeCell ref="A383:B38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"/>
  <sheetViews>
    <sheetView workbookViewId="0" topLeftCell="A1">
      <selection activeCell="A18" sqref="A18"/>
    </sheetView>
  </sheetViews>
  <sheetFormatPr defaultColWidth="9.140625" defaultRowHeight="15"/>
  <cols>
    <col min="1" max="1" width="95.00390625" style="0" bestFit="1" customWidth="1"/>
    <col min="2" max="2" width="9.57421875" style="19" bestFit="1" customWidth="1"/>
    <col min="3" max="3" width="13.28125" style="6" bestFit="1" customWidth="1"/>
    <col min="4" max="4" width="12.57421875" style="0" bestFit="1" customWidth="1"/>
  </cols>
  <sheetData>
    <row r="2" spans="1:4" ht="15">
      <c r="A2" s="114" t="s">
        <v>291</v>
      </c>
      <c r="B2" s="116" t="s">
        <v>980</v>
      </c>
      <c r="C2" s="117" t="s">
        <v>981</v>
      </c>
      <c r="D2" s="117" t="s">
        <v>991</v>
      </c>
    </row>
    <row r="3" spans="1:4" ht="15">
      <c r="A3" s="4" t="s">
        <v>266</v>
      </c>
      <c r="B3" s="96">
        <v>680</v>
      </c>
      <c r="C3" s="10">
        <v>437240</v>
      </c>
      <c r="D3" s="10">
        <f>C3/C$70*100</f>
        <v>24.878445884384483</v>
      </c>
    </row>
    <row r="4" spans="1:4" ht="15">
      <c r="A4" s="4" t="s">
        <v>226</v>
      </c>
      <c r="B4" s="96">
        <v>131</v>
      </c>
      <c r="C4" s="10">
        <v>182291.73999999996</v>
      </c>
      <c r="D4" s="10">
        <f aca="true" t="shared" si="0" ref="D4:D67">C4/C$70*100</f>
        <v>10.372187331351855</v>
      </c>
    </row>
    <row r="5" spans="1:4" ht="15">
      <c r="A5" s="4" t="s">
        <v>275</v>
      </c>
      <c r="B5" s="96">
        <v>44</v>
      </c>
      <c r="C5" s="10">
        <v>140991.84</v>
      </c>
      <c r="D5" s="10">
        <f t="shared" si="0"/>
        <v>8.02227120478409</v>
      </c>
    </row>
    <row r="6" spans="1:4" ht="15">
      <c r="A6" s="4" t="s">
        <v>227</v>
      </c>
      <c r="B6" s="96">
        <v>103</v>
      </c>
      <c r="C6" s="10">
        <v>130610.17999999996</v>
      </c>
      <c r="D6" s="10">
        <f t="shared" si="0"/>
        <v>7.431566862774942</v>
      </c>
    </row>
    <row r="7" spans="1:4" ht="15">
      <c r="A7" s="4" t="s">
        <v>225</v>
      </c>
      <c r="B7" s="96">
        <v>115</v>
      </c>
      <c r="C7" s="10">
        <v>100047.69999999997</v>
      </c>
      <c r="D7" s="10">
        <f t="shared" si="0"/>
        <v>5.692597407161131</v>
      </c>
    </row>
    <row r="8" spans="1:4" ht="15">
      <c r="A8" s="4" t="s">
        <v>231</v>
      </c>
      <c r="B8" s="96">
        <v>93</v>
      </c>
      <c r="C8" s="10">
        <v>82864.86</v>
      </c>
      <c r="D8" s="10">
        <f t="shared" si="0"/>
        <v>4.714913857897486</v>
      </c>
    </row>
    <row r="9" spans="1:4" ht="15">
      <c r="A9" s="4" t="s">
        <v>250</v>
      </c>
      <c r="B9" s="96">
        <v>116</v>
      </c>
      <c r="C9" s="10">
        <v>78235.04000000001</v>
      </c>
      <c r="D9" s="10">
        <f t="shared" si="0"/>
        <v>4.451482501378318</v>
      </c>
    </row>
    <row r="10" spans="1:4" ht="15">
      <c r="A10" s="4" t="s">
        <v>270</v>
      </c>
      <c r="B10" s="96">
        <v>23</v>
      </c>
      <c r="C10" s="10">
        <v>55877.12</v>
      </c>
      <c r="D10" s="10">
        <f t="shared" si="0"/>
        <v>3.179342937735015</v>
      </c>
    </row>
    <row r="11" spans="1:4" ht="15">
      <c r="A11" s="4" t="s">
        <v>273</v>
      </c>
      <c r="B11" s="96">
        <v>24</v>
      </c>
      <c r="C11" s="10">
        <v>55432.32</v>
      </c>
      <c r="D11" s="10">
        <f t="shared" si="0"/>
        <v>3.15403433667067</v>
      </c>
    </row>
    <row r="12" spans="1:4" ht="15">
      <c r="A12" s="4" t="s">
        <v>271</v>
      </c>
      <c r="B12" s="96">
        <v>38</v>
      </c>
      <c r="C12" s="10">
        <v>52671.8</v>
      </c>
      <c r="D12" s="10">
        <f t="shared" si="0"/>
        <v>2.996963969291745</v>
      </c>
    </row>
    <row r="13" spans="1:4" ht="15">
      <c r="A13" s="4" t="s">
        <v>234</v>
      </c>
      <c r="B13" s="96">
        <v>45</v>
      </c>
      <c r="C13" s="10">
        <v>50388.3</v>
      </c>
      <c r="D13" s="10">
        <f t="shared" si="0"/>
        <v>2.8670354833869975</v>
      </c>
    </row>
    <row r="14" spans="1:4" ht="15">
      <c r="A14" s="4" t="s">
        <v>239</v>
      </c>
      <c r="B14" s="96">
        <v>49</v>
      </c>
      <c r="C14" s="10">
        <v>41749.96000000001</v>
      </c>
      <c r="D14" s="10">
        <f t="shared" si="0"/>
        <v>2.3755240154954187</v>
      </c>
    </row>
    <row r="15" spans="1:4" ht="15">
      <c r="A15" s="4" t="s">
        <v>240</v>
      </c>
      <c r="B15" s="96">
        <v>118</v>
      </c>
      <c r="C15" s="10">
        <v>40004.35999999999</v>
      </c>
      <c r="D15" s="10">
        <f t="shared" si="0"/>
        <v>2.276201412037863</v>
      </c>
    </row>
    <row r="16" spans="1:4" ht="15">
      <c r="A16" s="4" t="s">
        <v>257</v>
      </c>
      <c r="B16" s="96">
        <v>31</v>
      </c>
      <c r="C16" s="10">
        <v>36086.479999999996</v>
      </c>
      <c r="D16" s="10">
        <f t="shared" si="0"/>
        <v>2.053278610918312</v>
      </c>
    </row>
    <row r="17" spans="1:4" ht="15">
      <c r="A17" s="4" t="s">
        <v>224</v>
      </c>
      <c r="B17" s="96">
        <v>18</v>
      </c>
      <c r="C17" s="10">
        <v>27745.2</v>
      </c>
      <c r="D17" s="10">
        <f t="shared" si="0"/>
        <v>1.5786695104551833</v>
      </c>
    </row>
    <row r="18" spans="1:4" ht="15">
      <c r="A18" s="4" t="s">
        <v>1038</v>
      </c>
      <c r="B18" s="96">
        <f>SUM(B19:B69)</f>
        <v>366</v>
      </c>
      <c r="C18" s="10">
        <f>SUM(C19:C69)</f>
        <v>245268.3800000001</v>
      </c>
      <c r="D18" s="10">
        <f t="shared" si="0"/>
        <v>13.955484674276489</v>
      </c>
    </row>
    <row r="19" spans="1:4" ht="15" hidden="1">
      <c r="A19" s="4" t="s">
        <v>248</v>
      </c>
      <c r="B19" s="96">
        <v>10</v>
      </c>
      <c r="C19" s="10">
        <v>20034.199999999997</v>
      </c>
      <c r="D19" s="10">
        <f t="shared" si="0"/>
        <v>1.1399226066620975</v>
      </c>
    </row>
    <row r="20" spans="1:4" ht="15" hidden="1">
      <c r="A20" s="4" t="s">
        <v>288</v>
      </c>
      <c r="B20" s="96">
        <v>3</v>
      </c>
      <c r="C20" s="10">
        <v>17130.84</v>
      </c>
      <c r="D20" s="10">
        <f t="shared" si="0"/>
        <v>0.9747248099305852</v>
      </c>
    </row>
    <row r="21" spans="1:4" ht="15" hidden="1">
      <c r="A21" s="4" t="s">
        <v>230</v>
      </c>
      <c r="B21" s="96">
        <v>26</v>
      </c>
      <c r="C21" s="10">
        <v>16428.88</v>
      </c>
      <c r="D21" s="10">
        <f t="shared" si="0"/>
        <v>0.9347841048875825</v>
      </c>
    </row>
    <row r="22" spans="1:4" ht="15" hidden="1">
      <c r="A22" s="4" t="s">
        <v>228</v>
      </c>
      <c r="B22" s="96">
        <v>52</v>
      </c>
      <c r="C22" s="10">
        <v>15936.439999999999</v>
      </c>
      <c r="D22" s="10">
        <f t="shared" si="0"/>
        <v>0.906764843403486</v>
      </c>
    </row>
    <row r="23" spans="1:4" ht="15" hidden="1">
      <c r="A23" s="4" t="s">
        <v>252</v>
      </c>
      <c r="B23" s="96">
        <v>26</v>
      </c>
      <c r="C23" s="10">
        <v>15379</v>
      </c>
      <c r="D23" s="10">
        <f t="shared" si="0"/>
        <v>0.8750471577530623</v>
      </c>
    </row>
    <row r="24" spans="1:4" ht="15" hidden="1">
      <c r="A24" s="4" t="s">
        <v>276</v>
      </c>
      <c r="B24" s="96">
        <v>23</v>
      </c>
      <c r="C24" s="10">
        <v>15283.96</v>
      </c>
      <c r="D24" s="10">
        <f t="shared" si="0"/>
        <v>0.8696394926335582</v>
      </c>
    </row>
    <row r="25" spans="1:4" ht="15" hidden="1">
      <c r="A25" s="4" t="s">
        <v>229</v>
      </c>
      <c r="B25" s="96">
        <v>34</v>
      </c>
      <c r="C25" s="10">
        <v>14900.159999999998</v>
      </c>
      <c r="D25" s="10">
        <f t="shared" si="0"/>
        <v>0.8478017204022282</v>
      </c>
    </row>
    <row r="26" spans="1:4" ht="15" hidden="1">
      <c r="A26" s="4" t="s">
        <v>233</v>
      </c>
      <c r="B26" s="96">
        <v>13</v>
      </c>
      <c r="C26" s="10">
        <v>14037.92</v>
      </c>
      <c r="D26" s="10">
        <f t="shared" si="0"/>
        <v>0.7987412703533955</v>
      </c>
    </row>
    <row r="27" spans="1:4" ht="15" hidden="1">
      <c r="A27" s="4" t="s">
        <v>274</v>
      </c>
      <c r="B27" s="96">
        <v>11</v>
      </c>
      <c r="C27" s="10">
        <v>13082.96</v>
      </c>
      <c r="D27" s="10">
        <f t="shared" si="0"/>
        <v>0.7444051604783799</v>
      </c>
    </row>
    <row r="28" spans="1:4" ht="15" hidden="1">
      <c r="A28" s="4" t="s">
        <v>242</v>
      </c>
      <c r="B28" s="96">
        <v>23</v>
      </c>
      <c r="C28" s="10">
        <v>10865.890000000001</v>
      </c>
      <c r="D28" s="10">
        <f t="shared" si="0"/>
        <v>0.6182564640716186</v>
      </c>
    </row>
    <row r="29" spans="1:4" ht="15" hidden="1">
      <c r="A29" s="4" t="s">
        <v>268</v>
      </c>
      <c r="B29" s="96">
        <v>9</v>
      </c>
      <c r="C29" s="10">
        <v>9795.6</v>
      </c>
      <c r="D29" s="10">
        <f t="shared" si="0"/>
        <v>0.5573582117488717</v>
      </c>
    </row>
    <row r="30" spans="1:4" ht="15" hidden="1">
      <c r="A30" s="4" t="s">
        <v>261</v>
      </c>
      <c r="B30" s="96">
        <v>11</v>
      </c>
      <c r="C30" s="10">
        <v>7921.54</v>
      </c>
      <c r="D30" s="10">
        <f t="shared" si="0"/>
        <v>0.4507263841619867</v>
      </c>
    </row>
    <row r="31" spans="1:4" ht="15" hidden="1">
      <c r="A31" s="4" t="s">
        <v>246</v>
      </c>
      <c r="B31" s="96">
        <v>23</v>
      </c>
      <c r="C31" s="10">
        <v>7209.12</v>
      </c>
      <c r="D31" s="10">
        <f t="shared" si="0"/>
        <v>0.4101905173223719</v>
      </c>
    </row>
    <row r="32" spans="1:4" ht="15" hidden="1">
      <c r="A32" s="4" t="s">
        <v>272</v>
      </c>
      <c r="B32" s="96">
        <v>2</v>
      </c>
      <c r="C32" s="10">
        <v>6165.36</v>
      </c>
      <c r="D32" s="10">
        <f t="shared" si="0"/>
        <v>0.3508017910478198</v>
      </c>
    </row>
    <row r="33" spans="1:4" ht="15" hidden="1">
      <c r="A33" s="4" t="s">
        <v>237</v>
      </c>
      <c r="B33" s="96">
        <v>10</v>
      </c>
      <c r="C33" s="10">
        <v>6131.400000000001</v>
      </c>
      <c r="D33" s="10">
        <f t="shared" si="0"/>
        <v>0.34886950666799704</v>
      </c>
    </row>
    <row r="34" spans="1:4" ht="15" hidden="1">
      <c r="A34" s="4" t="s">
        <v>238</v>
      </c>
      <c r="B34" s="96">
        <v>6</v>
      </c>
      <c r="C34" s="10">
        <v>5416.44</v>
      </c>
      <c r="D34" s="10">
        <f t="shared" si="0"/>
        <v>0.3081891167917288</v>
      </c>
    </row>
    <row r="35" spans="1:4" ht="15" hidden="1">
      <c r="A35" s="4" t="s">
        <v>249</v>
      </c>
      <c r="B35" s="96">
        <v>9</v>
      </c>
      <c r="C35" s="10">
        <v>4042.7999999999997</v>
      </c>
      <c r="D35" s="10">
        <f t="shared" si="0"/>
        <v>0.2300306033788985</v>
      </c>
    </row>
    <row r="36" spans="1:4" ht="15" hidden="1">
      <c r="A36" s="4" t="s">
        <v>236</v>
      </c>
      <c r="B36" s="96">
        <v>4</v>
      </c>
      <c r="C36" s="10">
        <v>3680.64</v>
      </c>
      <c r="D36" s="10">
        <f t="shared" si="0"/>
        <v>0.20942412190078885</v>
      </c>
    </row>
    <row r="37" spans="1:4" ht="15" hidden="1">
      <c r="A37" s="4" t="s">
        <v>279</v>
      </c>
      <c r="B37" s="96">
        <v>1</v>
      </c>
      <c r="C37" s="10">
        <v>3270.54</v>
      </c>
      <c r="D37" s="10">
        <f t="shared" si="0"/>
        <v>0.18608991035292935</v>
      </c>
    </row>
    <row r="38" spans="1:4" ht="15" hidden="1">
      <c r="A38" s="4" t="s">
        <v>245</v>
      </c>
      <c r="B38" s="96">
        <v>3</v>
      </c>
      <c r="C38" s="10">
        <v>3173.6400000000003</v>
      </c>
      <c r="D38" s="10">
        <f t="shared" si="0"/>
        <v>0.18057641340343514</v>
      </c>
    </row>
    <row r="39" spans="1:4" ht="15" hidden="1">
      <c r="A39" s="4" t="s">
        <v>285</v>
      </c>
      <c r="B39" s="96">
        <v>7</v>
      </c>
      <c r="C39" s="10">
        <v>3101</v>
      </c>
      <c r="D39" s="10">
        <f t="shared" si="0"/>
        <v>0.17644328215048094</v>
      </c>
    </row>
    <row r="40" spans="1:4" ht="15" hidden="1">
      <c r="A40" s="4" t="s">
        <v>232</v>
      </c>
      <c r="B40" s="96">
        <v>5</v>
      </c>
      <c r="C40" s="10">
        <v>2549.3</v>
      </c>
      <c r="D40" s="10">
        <f t="shared" si="0"/>
        <v>0.14505219580336057</v>
      </c>
    </row>
    <row r="41" spans="1:4" ht="15" hidden="1">
      <c r="A41" s="4" t="s">
        <v>264</v>
      </c>
      <c r="B41" s="96">
        <v>3</v>
      </c>
      <c r="C41" s="10">
        <v>2311.92</v>
      </c>
      <c r="D41" s="10">
        <f t="shared" si="0"/>
        <v>0.1315455507479329</v>
      </c>
    </row>
    <row r="42" spans="1:4" ht="15" hidden="1">
      <c r="A42" s="4" t="s">
        <v>262</v>
      </c>
      <c r="B42" s="96">
        <v>3</v>
      </c>
      <c r="C42" s="10">
        <v>2265.54</v>
      </c>
      <c r="D42" s="10">
        <f t="shared" si="0"/>
        <v>0.12890658285817497</v>
      </c>
    </row>
    <row r="43" spans="1:4" ht="15" hidden="1">
      <c r="A43" s="4" t="s">
        <v>253</v>
      </c>
      <c r="B43" s="96">
        <v>4</v>
      </c>
      <c r="C43" s="10">
        <v>2184.16</v>
      </c>
      <c r="D43" s="10">
        <f t="shared" si="0"/>
        <v>0.12427615580193306</v>
      </c>
    </row>
    <row r="44" spans="1:4" ht="15" hidden="1">
      <c r="A44" s="4" t="s">
        <v>281</v>
      </c>
      <c r="B44" s="96">
        <v>4</v>
      </c>
      <c r="C44" s="10">
        <v>2172</v>
      </c>
      <c r="D44" s="10">
        <f t="shared" si="0"/>
        <v>0.1235842659886632</v>
      </c>
    </row>
    <row r="45" spans="1:4" ht="15" hidden="1">
      <c r="A45" s="4" t="s">
        <v>243</v>
      </c>
      <c r="B45" s="96">
        <v>3</v>
      </c>
      <c r="C45" s="10">
        <v>2089.08</v>
      </c>
      <c r="D45" s="10">
        <f t="shared" si="0"/>
        <v>0.118866214729096</v>
      </c>
    </row>
    <row r="46" spans="1:4" ht="15" hidden="1">
      <c r="A46" s="4" t="s">
        <v>251</v>
      </c>
      <c r="B46" s="96">
        <v>4</v>
      </c>
      <c r="C46" s="10">
        <v>2055.76</v>
      </c>
      <c r="D46" s="10">
        <f t="shared" si="0"/>
        <v>0.11697034560260328</v>
      </c>
    </row>
    <row r="47" spans="1:4" ht="15" hidden="1">
      <c r="A47" s="4" t="s">
        <v>282</v>
      </c>
      <c r="B47" s="96">
        <v>3</v>
      </c>
      <c r="C47" s="10">
        <v>1919.3999999999999</v>
      </c>
      <c r="D47" s="10">
        <f t="shared" si="0"/>
        <v>0.10921162068998165</v>
      </c>
    </row>
    <row r="48" spans="1:4" ht="15" hidden="1">
      <c r="A48" s="4" t="s">
        <v>283</v>
      </c>
      <c r="B48" s="96">
        <v>2</v>
      </c>
      <c r="C48" s="10">
        <v>1589.76</v>
      </c>
      <c r="D48" s="10">
        <f t="shared" si="0"/>
        <v>0.09045548927170222</v>
      </c>
    </row>
    <row r="49" spans="1:4" ht="15" hidden="1">
      <c r="A49" s="4" t="s">
        <v>254</v>
      </c>
      <c r="B49" s="96">
        <v>3</v>
      </c>
      <c r="C49" s="10">
        <v>1545.36</v>
      </c>
      <c r="D49" s="10">
        <f t="shared" si="0"/>
        <v>0.08792918107193395</v>
      </c>
    </row>
    <row r="50" spans="1:4" ht="15" hidden="1">
      <c r="A50" s="4" t="s">
        <v>260</v>
      </c>
      <c r="B50" s="96">
        <v>3</v>
      </c>
      <c r="C50" s="10">
        <v>1524.72</v>
      </c>
      <c r="D50" s="10">
        <f t="shared" si="0"/>
        <v>0.0867547891520417</v>
      </c>
    </row>
    <row r="51" spans="1:4" ht="15" hidden="1">
      <c r="A51" s="4" t="s">
        <v>287</v>
      </c>
      <c r="B51" s="96">
        <v>1</v>
      </c>
      <c r="C51" s="10">
        <v>1360.4</v>
      </c>
      <c r="D51" s="10">
        <f t="shared" si="0"/>
        <v>0.07740517285956604</v>
      </c>
    </row>
    <row r="52" spans="1:4" ht="15" hidden="1">
      <c r="A52" s="4" t="s">
        <v>278</v>
      </c>
      <c r="B52" s="96">
        <v>1</v>
      </c>
      <c r="C52" s="10">
        <v>1005.48</v>
      </c>
      <c r="D52" s="10">
        <f t="shared" si="0"/>
        <v>0.05721063893475188</v>
      </c>
    </row>
    <row r="53" spans="1:4" ht="15" hidden="1">
      <c r="A53" s="4" t="s">
        <v>247</v>
      </c>
      <c r="B53" s="96">
        <v>1</v>
      </c>
      <c r="C53" s="10">
        <v>874.92</v>
      </c>
      <c r="D53" s="10">
        <f t="shared" si="0"/>
        <v>0.04978192725543333</v>
      </c>
    </row>
    <row r="54" spans="1:4" ht="15" hidden="1">
      <c r="A54" s="4" t="s">
        <v>244</v>
      </c>
      <c r="B54" s="96">
        <v>2</v>
      </c>
      <c r="C54" s="10">
        <v>745.08</v>
      </c>
      <c r="D54" s="10">
        <f t="shared" si="0"/>
        <v>0.04239418273611104</v>
      </c>
    </row>
    <row r="55" spans="1:4" ht="15" hidden="1">
      <c r="A55" s="4" t="s">
        <v>265</v>
      </c>
      <c r="B55" s="96">
        <v>1</v>
      </c>
      <c r="C55" s="10">
        <v>695.24</v>
      </c>
      <c r="D55" s="10">
        <f t="shared" si="0"/>
        <v>0.039558344883037846</v>
      </c>
    </row>
    <row r="56" spans="1:4" ht="15" hidden="1">
      <c r="A56" s="4" t="s">
        <v>223</v>
      </c>
      <c r="B56" s="96">
        <v>1</v>
      </c>
      <c r="C56" s="10">
        <v>639.84</v>
      </c>
      <c r="D56" s="10">
        <f t="shared" si="0"/>
        <v>0.036406149516660345</v>
      </c>
    </row>
    <row r="57" spans="1:4" ht="15" hidden="1">
      <c r="A57" s="4" t="s">
        <v>269</v>
      </c>
      <c r="B57" s="96">
        <v>3</v>
      </c>
      <c r="C57" s="10">
        <v>603.06</v>
      </c>
      <c r="D57" s="10">
        <f t="shared" si="0"/>
        <v>0.03431341042685231</v>
      </c>
    </row>
    <row r="58" spans="1:4" ht="15" hidden="1">
      <c r="A58" s="4" t="s">
        <v>284</v>
      </c>
      <c r="B58" s="96">
        <v>1</v>
      </c>
      <c r="C58" s="10">
        <v>515.97</v>
      </c>
      <c r="D58" s="10">
        <f t="shared" si="0"/>
        <v>0.029358091032306886</v>
      </c>
    </row>
    <row r="59" spans="1:4" ht="15" hidden="1">
      <c r="A59" s="4" t="s">
        <v>286</v>
      </c>
      <c r="B59" s="96">
        <v>1</v>
      </c>
      <c r="C59" s="10">
        <v>513.34</v>
      </c>
      <c r="D59" s="10">
        <f t="shared" si="0"/>
        <v>0.029208447100653945</v>
      </c>
    </row>
    <row r="60" spans="1:4" ht="15" hidden="1">
      <c r="A60" s="4" t="s">
        <v>256</v>
      </c>
      <c r="B60" s="96">
        <v>1</v>
      </c>
      <c r="C60" s="10">
        <v>503.67</v>
      </c>
      <c r="D60" s="10">
        <f t="shared" si="0"/>
        <v>0.028658235382371083</v>
      </c>
    </row>
    <row r="61" spans="1:4" ht="15" hidden="1">
      <c r="A61" s="4" t="s">
        <v>258</v>
      </c>
      <c r="B61" s="96">
        <v>1</v>
      </c>
      <c r="C61" s="10">
        <v>433.62</v>
      </c>
      <c r="D61" s="10">
        <f t="shared" si="0"/>
        <v>0.024672472107736713</v>
      </c>
    </row>
    <row r="62" spans="1:4" ht="15" hidden="1">
      <c r="A62" s="4" t="s">
        <v>255</v>
      </c>
      <c r="B62" s="96">
        <v>1</v>
      </c>
      <c r="C62" s="10">
        <v>420.2</v>
      </c>
      <c r="D62" s="10">
        <f t="shared" si="0"/>
        <v>0.023908889764473425</v>
      </c>
    </row>
    <row r="63" spans="1:4" ht="15" hidden="1">
      <c r="A63" s="4" t="s">
        <v>241</v>
      </c>
      <c r="B63" s="96">
        <v>1</v>
      </c>
      <c r="C63" s="10">
        <v>372.54</v>
      </c>
      <c r="D63" s="10">
        <f t="shared" si="0"/>
        <v>0.02119709136805552</v>
      </c>
    </row>
    <row r="64" spans="1:4" ht="15" hidden="1">
      <c r="A64" s="4" t="s">
        <v>277</v>
      </c>
      <c r="B64" s="96">
        <v>1</v>
      </c>
      <c r="C64" s="10">
        <v>372.54</v>
      </c>
      <c r="D64" s="10">
        <f t="shared" si="0"/>
        <v>0.02119709136805552</v>
      </c>
    </row>
    <row r="65" spans="1:4" ht="15" hidden="1">
      <c r="A65" s="4" t="s">
        <v>267</v>
      </c>
      <c r="B65" s="96">
        <v>1</v>
      </c>
      <c r="C65" s="10">
        <v>268.42</v>
      </c>
      <c r="D65" s="10">
        <f t="shared" si="0"/>
        <v>0.01527278484193231</v>
      </c>
    </row>
    <row r="66" spans="1:4" ht="15" hidden="1">
      <c r="A66" s="4" t="s">
        <v>263</v>
      </c>
      <c r="B66" s="96">
        <v>1</v>
      </c>
      <c r="C66" s="10">
        <v>253.8</v>
      </c>
      <c r="D66" s="10">
        <f t="shared" si="0"/>
        <v>0.014440923898675285</v>
      </c>
    </row>
    <row r="67" spans="1:4" ht="15" hidden="1">
      <c r="A67" s="4" t="s">
        <v>280</v>
      </c>
      <c r="B67" s="96">
        <v>1</v>
      </c>
      <c r="C67" s="10">
        <v>192.6</v>
      </c>
      <c r="D67" s="10">
        <f t="shared" si="0"/>
        <v>0.01095871529899472</v>
      </c>
    </row>
    <row r="68" spans="1:4" ht="15" hidden="1">
      <c r="A68" s="4" t="s">
        <v>259</v>
      </c>
      <c r="B68" s="96">
        <v>2</v>
      </c>
      <c r="C68" s="10">
        <v>182.98</v>
      </c>
      <c r="D68" s="10">
        <f aca="true" t="shared" si="1" ref="D68:D70">C68/C$70*100</f>
        <v>0.010411348522378265</v>
      </c>
    </row>
    <row r="69" spans="1:4" ht="15" hidden="1">
      <c r="A69" s="4" t="s">
        <v>235</v>
      </c>
      <c r="B69" s="96">
        <v>1</v>
      </c>
      <c r="C69" s="10">
        <v>119.35</v>
      </c>
      <c r="D69" s="10">
        <f t="shared" si="1"/>
        <v>0.006790875757710383</v>
      </c>
    </row>
    <row r="70" spans="1:4" ht="15">
      <c r="A70" s="118" t="s">
        <v>682</v>
      </c>
      <c r="B70" s="119">
        <v>1994</v>
      </c>
      <c r="C70" s="120">
        <v>1757505.28</v>
      </c>
      <c r="D70" s="10">
        <f t="shared" si="1"/>
        <v>100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Paula</cp:lastModifiedBy>
  <cp:lastPrinted>2018-01-17T17:45:12Z</cp:lastPrinted>
  <dcterms:created xsi:type="dcterms:W3CDTF">2018-01-15T17:47:35Z</dcterms:created>
  <dcterms:modified xsi:type="dcterms:W3CDTF">2018-03-14T17:57:23Z</dcterms:modified>
  <cp:category/>
  <cp:version/>
  <cp:contentType/>
  <cp:contentStatus/>
</cp:coreProperties>
</file>